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95" windowHeight="11760" activeTab="0"/>
  </bookViews>
  <sheets>
    <sheet name="итого" sheetId="1" r:id="rId1"/>
  </sheets>
  <definedNames>
    <definedName name="_xlnm.Print_Area" localSheetId="0">'итого'!$A$1:$I$78</definedName>
  </definedNames>
  <calcPr fullCalcOnLoad="1"/>
</workbook>
</file>

<file path=xl/sharedStrings.xml><?xml version="1.0" encoding="utf-8"?>
<sst xmlns="http://schemas.openxmlformats.org/spreadsheetml/2006/main" count="101" uniqueCount="71">
  <si>
    <t>Характеристика здания, предприятия, сооружения или вида работ</t>
  </si>
  <si>
    <t>Стоимость, тыс. руб.</t>
  </si>
  <si>
    <t>К2</t>
  </si>
  <si>
    <t>К3</t>
  </si>
  <si>
    <t>К4</t>
  </si>
  <si>
    <t>Постоянные величины базовой цены</t>
  </si>
  <si>
    <t>Ц</t>
  </si>
  <si>
    <t>в</t>
  </si>
  <si>
    <t>Х</t>
  </si>
  <si>
    <t>К5</t>
  </si>
  <si>
    <t>К1</t>
  </si>
  <si>
    <t>а</t>
  </si>
  <si>
    <t>К6</t>
  </si>
  <si>
    <t>Плановые накопления, 0%</t>
  </si>
  <si>
    <t>Суммарная стоимость проекта с учетом допрасходов, тыс. руб</t>
  </si>
  <si>
    <t>К7</t>
  </si>
  <si>
    <t xml:space="preserve">   Инженерные сети</t>
  </si>
  <si>
    <t>Суммарная стоимость проектных работ , тыс. руб</t>
  </si>
  <si>
    <t xml:space="preserve">№№ частей, глав, пунктов, таблиц или указаний к разделам Справочников базовых цен на пректные работы для строительства </t>
  </si>
  <si>
    <t xml:space="preserve">                                  СМЕТА №__________ на проектные работы</t>
  </si>
  <si>
    <t>Общая стоимость проектных работ</t>
  </si>
  <si>
    <t>тыс. руб</t>
  </si>
  <si>
    <t>Ц=(а+вхХ) х Кi</t>
  </si>
  <si>
    <t>Расчет базовой цены проекта Ц, тыс. руб. и стоимости разработки проекта, тыс.руб.</t>
  </si>
  <si>
    <t>Налог на добавленную стоимость, 0% (без НДС)</t>
  </si>
  <si>
    <t>м. п.</t>
  </si>
  <si>
    <t>Вид проектных работ, их раздел и часть:</t>
  </si>
  <si>
    <t>Накладные расходы, 10% (эксплуатация авто, канцтовары, расходники для оргтехники, банковское и бухгалтерское обслуживание и т. д.)</t>
  </si>
  <si>
    <t xml:space="preserve">Наименование предприятия, здания, сооружения:                                                                                                                               </t>
  </si>
  <si>
    <t>Стадия проектирования:</t>
  </si>
  <si>
    <t>Наименование организации заказчика:</t>
  </si>
  <si>
    <r>
      <t xml:space="preserve">К1=1,1 </t>
    </r>
    <r>
      <rPr>
        <i/>
        <sz val="20"/>
        <rFont val="Times New Roman"/>
        <family val="1"/>
      </rPr>
      <t>из неметаллических труб (Гл. 2.3. к табл. 4 п. 2.3.3. поз. 12)</t>
    </r>
  </si>
  <si>
    <t>К2=1,2 коэффициент сейсмичности 8 баллов (п. 3.7. Методические указания по применению СБЦ Пр. МРР РФ от 29.12.2009 № 620)</t>
  </si>
  <si>
    <t>К3 = 1,2 сокращение срока проектирования (п. 3.11 Методические указания по применению СБЦ Пр. МРР РФ от 29.12.2009 № 620)</t>
  </si>
  <si>
    <t>Тепловые сети.</t>
  </si>
  <si>
    <t>Справочник базовых цен на пректные работы в строительстве  "Коммунальные инженерные сети и сооружения"  Пр. от 24.05.2012г. №213 МРР РФ                                                                          Таблица 9 Тепловые сети поз.23</t>
  </si>
  <si>
    <t>а=22,69, тыс. руб</t>
  </si>
  <si>
    <t>в=223,1, тыс. руб</t>
  </si>
  <si>
    <t>Р</t>
  </si>
  <si>
    <t>Технологические и конструктивные решения линейного объекта.  Искусственные сооружения (инженерное обустройство, сети), в том числе:</t>
  </si>
  <si>
    <t xml:space="preserve">Технологические решения </t>
  </si>
  <si>
    <t xml:space="preserve">Конструктивные решения </t>
  </si>
  <si>
    <t>Искусственные сооружения</t>
  </si>
  <si>
    <t>Обустройство</t>
  </si>
  <si>
    <t>Электроснабжение</t>
  </si>
  <si>
    <t>Водоснабжение и водоотведение</t>
  </si>
  <si>
    <t>Связь, сигнализация, АСУ</t>
  </si>
  <si>
    <t>Здания и сооружения, входящие в инфраструктуру объекта</t>
  </si>
  <si>
    <t>Мероприятия по обеспечению пожарной безопасности</t>
  </si>
  <si>
    <t>Смета на строительство</t>
  </si>
  <si>
    <t>Рабочая документация.</t>
  </si>
  <si>
    <t>Раздел ТС  (Тепломехинические решения тепловых сетей)</t>
  </si>
  <si>
    <t>К7=3,70  индекс изменения стоимости к ценам по состоянию на 01.01.2001 г. к IV кв. 2014 г. (Письмо № 25374-ЮР/08 от 13.11.2014)</t>
  </si>
  <si>
    <t>Тепловые сети
Ду300х2шт.
L=880,0м
Рабочая документация</t>
  </si>
  <si>
    <t>Справочник базовых цен на пректные работы в строительстве  "Коммунальные инженерные сети и сооружения"  Пр. от 24.05.2012г. №213 МРР РФ                                                                          Таблица 9 Тепловые сети поз.33</t>
  </si>
  <si>
    <t>К4=0,4 стадия П  (п.1.4 Методические указания по применению СБЦ Пр. МРР РФ от 29.12.2009 № 620)</t>
  </si>
  <si>
    <t>К4=0,6 стадия П  (п.1.4 Методические указания по применению СБЦ Пр. МРР РФ от 29.12.2009 № 620)</t>
  </si>
  <si>
    <r>
      <t xml:space="preserve">Х, км </t>
    </r>
    <r>
      <rPr>
        <i/>
        <sz val="20"/>
        <rFont val="Times New Roman"/>
        <family val="1"/>
      </rPr>
      <t>(Хфакт=0,88км )</t>
    </r>
  </si>
  <si>
    <t>Тепловые сети
Ду200х2шт.
L=550,0м
Рабочая документация</t>
  </si>
  <si>
    <r>
      <t xml:space="preserve">Х, км </t>
    </r>
    <r>
      <rPr>
        <i/>
        <sz val="20"/>
        <rFont val="Times New Roman"/>
        <family val="1"/>
      </rPr>
      <t>(Хфакт=0,55км )</t>
    </r>
  </si>
  <si>
    <r>
      <t xml:space="preserve">К5=1,4 </t>
    </r>
    <r>
      <rPr>
        <i/>
        <sz val="20"/>
        <rFont val="Times New Roman"/>
        <family val="1"/>
      </rPr>
      <t>коэффициент застройки места проектирования от 0,5 до 0,8 (гл. 2.6. к табл. 9-14 п. 2.6.8.)</t>
    </r>
  </si>
  <si>
    <t>Рекомендуемая ориентировочная относительная стоимость разработки разделов рабочей документации для строительства линейных объектов (в процентах от базовой цены) (табл. 47)</t>
  </si>
  <si>
    <t>а=68,56, тыс. руб</t>
  </si>
  <si>
    <t>в=267,93, тыс. руб</t>
  </si>
  <si>
    <r>
      <t xml:space="preserve">К6 = 1,15 </t>
    </r>
    <r>
      <rPr>
        <i/>
        <sz val="20"/>
        <rFont val="Times New Roman"/>
        <family val="1"/>
      </rPr>
      <t>при наличии в зоне работ более 10 штук коммуникаций (Гл. 2.6. к табл. 9-14 п. 2.6.9.)</t>
    </r>
  </si>
  <si>
    <r>
      <t xml:space="preserve">К5=1,4 </t>
    </r>
    <r>
      <rPr>
        <i/>
        <sz val="20"/>
        <rFont val="Times New Roman"/>
        <family val="1"/>
      </rPr>
      <t>коэффициент застройки места проектирования от 0,3 до 0,5 (гл. 2.6. к табл. 9-14 п. 2.6.8.)</t>
    </r>
  </si>
  <si>
    <r>
      <t xml:space="preserve">К6 = 1,15 </t>
    </r>
    <r>
      <rPr>
        <i/>
        <sz val="20"/>
        <rFont val="Times New Roman"/>
        <family val="1"/>
      </rPr>
      <t>при наличии в зоне работ 5-10 штук коммуникаций (Гл. 2.6. к табл. 9-14 п. 2.6.9.)</t>
    </r>
  </si>
  <si>
    <t>ОАО "АТЭК"</t>
  </si>
  <si>
    <t>Тепловые сети по пр. Дзержинского от ул. Южной до ул. М. Ахеджака и по ул. М. Ахеджака от пр. Дзержинского до мкр. Суджук Кале в г. Новороссийске Краснодарского края</t>
  </si>
  <si>
    <r>
      <rPr>
        <b/>
        <sz val="20"/>
        <rFont val="Times New Roman"/>
        <family val="1"/>
      </rPr>
      <t>ПРИМЕЧАНИЯ:</t>
    </r>
    <r>
      <rPr>
        <sz val="20"/>
        <rFont val="Times New Roman"/>
        <family val="1"/>
      </rPr>
      <t xml:space="preserve">
1. Исходные данные для проектирования в соответствии с перечнем, приведенным в Приложении Б СНиП 11-01-95, представляет заказчик проекта. В случае, когда заказчик поручает проектной организации сбор исходных данных для проектирования, цена этой работы учитыватся при установлении договорной цены на проектную документацию дополнительно к рассчитанной ранее.
2. Стоимость проектирования внеплощадочных инженерных сетей и коммуникаций не учтена в расценках проектирования объекта капитального строительства и определяется дополнительно.
3. Затраты, связанные с оплатой работ (услуг), выполняемых органами самоуправления (администрациями), Государственного надзора (контроля) и заинтересованными организациями, выдающими заказчику и проектной организации исходные данные, технические условия и требования на присоединение объекта к инженерным сетям и коммуникациям общего пользования, а также проводящими согласования проектных решений, предусмотренных в СП 11-101-95 и СНиП 1 1-01-95, как правило, дополнительной оплате не подлежат. Если эти организации находятся на полном хозяйственном расчете, оплата указанных работ (услуг) производится заказчиком по договорным ценам. Указанные разъяснения приведены в пункте 11 Типового положения о порядке выдачи исходных данных и технических условий на проектирование, согласования документации на строительство, а также оплаты указанных услуг, утвержденного Минстроем России 06.02.96 и направленного с письмом от 13.02.96 № БЕ-19-4/9.
4. Затраты, связанные с представлением проектной документации в экспертирующие органы и её защитой, не учтены и определяются дополнительно. Ввиду неоднозначности объемов указанных работ, цена на их выполнение не регламентирована и определяется на основании калькуляции затрат.
5. Стоимость экземпляров проектной документации, выдаваемой заказчику сверх 3-х комплектов, определяется дополнительно к базовой цене исходя из расценок на тиражирование в момент заказа новых экземпляров.
</t>
    </r>
  </si>
  <si>
    <t xml:space="preserve">           "____"______________________2015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</si>
</sst>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22"/>
      <name val="Arial Cyr"/>
      <family val="0"/>
    </font>
    <font>
      <sz val="22"/>
      <name val="Arial"/>
      <family val="2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u val="single"/>
      <sz val="2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7"/>
      <name val="Arial Cyr"/>
      <family val="0"/>
    </font>
    <font>
      <b/>
      <sz val="2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B050"/>
      <name val="Arial Cyr"/>
      <family val="0"/>
    </font>
    <font>
      <b/>
      <sz val="2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horizontal="center" vertical="top"/>
    </xf>
    <xf numFmtId="166" fontId="5" fillId="0" borderId="1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165" fontId="7" fillId="0" borderId="19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/>
    </xf>
    <xf numFmtId="165" fontId="7" fillId="0" borderId="23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164" fontId="5" fillId="0" borderId="15" xfId="0" applyNumberFormat="1" applyFont="1" applyFill="1" applyBorder="1" applyAlignment="1">
      <alignment horizontal="center" vertical="top"/>
    </xf>
    <xf numFmtId="2" fontId="5" fillId="0" borderId="28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/>
    </xf>
    <xf numFmtId="2" fontId="5" fillId="0" borderId="29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6" fillId="0" borderId="16" xfId="0" applyNumberFormat="1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164" fontId="5" fillId="0" borderId="17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2" fontId="5" fillId="0" borderId="19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right" vertical="top"/>
    </xf>
    <xf numFmtId="0" fontId="5" fillId="0" borderId="43" xfId="0" applyFont="1" applyFill="1" applyBorder="1" applyAlignment="1">
      <alignment horizontal="right" vertical="top"/>
    </xf>
    <xf numFmtId="0" fontId="5" fillId="0" borderId="44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55" zoomScaleNormal="55" zoomScaleSheetLayoutView="55" zoomScalePageLayoutView="36" workbookViewId="0" topLeftCell="C1">
      <selection activeCell="A72" sqref="A72:I73"/>
    </sheetView>
  </sheetViews>
  <sheetFormatPr defaultColWidth="9.00390625" defaultRowHeight="12.75"/>
  <cols>
    <col min="1" max="2" width="12.00390625" style="2" customWidth="1"/>
    <col min="3" max="3" width="31.125" style="2" customWidth="1"/>
    <col min="4" max="4" width="68.875" style="2" customWidth="1"/>
    <col min="5" max="5" width="38.875" style="2" customWidth="1"/>
    <col min="6" max="6" width="14.875" style="2" customWidth="1"/>
    <col min="7" max="7" width="45.00390625" style="2" customWidth="1"/>
    <col min="8" max="8" width="10.75390625" style="2" customWidth="1"/>
    <col min="9" max="9" width="14.75390625" style="2" customWidth="1"/>
    <col min="10" max="11" width="18.00390625" style="1" customWidth="1"/>
    <col min="12" max="16384" width="9.125" style="2" customWidth="1"/>
  </cols>
  <sheetData>
    <row r="1" spans="1:9" ht="27">
      <c r="A1" s="127" t="s">
        <v>16</v>
      </c>
      <c r="B1" s="128"/>
      <c r="C1" s="128"/>
      <c r="D1" s="128"/>
      <c r="E1" s="128"/>
      <c r="F1" s="128"/>
      <c r="G1" s="128"/>
      <c r="H1" s="128"/>
      <c r="I1" s="129"/>
    </row>
    <row r="2" spans="1:29" s="5" customFormat="1" ht="27">
      <c r="A2" s="115"/>
      <c r="B2" s="116"/>
      <c r="C2" s="116"/>
      <c r="D2" s="116"/>
      <c r="E2" s="116"/>
      <c r="F2" s="116"/>
      <c r="G2" s="116"/>
      <c r="H2" s="116"/>
      <c r="I2" s="117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57" customHeight="1">
      <c r="A3" s="118"/>
      <c r="B3" s="88"/>
      <c r="C3" s="88"/>
      <c r="D3" s="88"/>
      <c r="E3" s="88"/>
      <c r="F3" s="88"/>
      <c r="G3" s="88"/>
      <c r="H3" s="88"/>
      <c r="I3" s="89"/>
      <c r="J3" s="6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27">
      <c r="A4" s="87"/>
      <c r="B4" s="88"/>
      <c r="C4" s="88"/>
      <c r="D4" s="88"/>
      <c r="E4" s="88"/>
      <c r="F4" s="88"/>
      <c r="G4" s="88"/>
      <c r="H4" s="88"/>
      <c r="I4" s="89"/>
      <c r="J4" s="6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9" ht="27">
      <c r="A5" s="133" t="s">
        <v>19</v>
      </c>
      <c r="B5" s="134"/>
      <c r="C5" s="134"/>
      <c r="D5" s="134"/>
      <c r="E5" s="134"/>
      <c r="F5" s="134"/>
      <c r="G5" s="134"/>
      <c r="H5" s="134"/>
      <c r="I5" s="135"/>
    </row>
    <row r="6" spans="1:9" ht="39" customHeight="1">
      <c r="A6" s="130" t="s">
        <v>70</v>
      </c>
      <c r="B6" s="131"/>
      <c r="C6" s="131"/>
      <c r="D6" s="131"/>
      <c r="E6" s="131"/>
      <c r="F6" s="131"/>
      <c r="G6" s="131"/>
      <c r="H6" s="131"/>
      <c r="I6" s="132"/>
    </row>
    <row r="7" spans="1:9" ht="20.2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10" ht="84.75" customHeight="1">
      <c r="A8" s="112" t="s">
        <v>28</v>
      </c>
      <c r="B8" s="113"/>
      <c r="C8" s="113"/>
      <c r="D8" s="114"/>
      <c r="E8" s="112" t="s">
        <v>68</v>
      </c>
      <c r="F8" s="113"/>
      <c r="G8" s="113"/>
      <c r="H8" s="113"/>
      <c r="I8" s="114"/>
      <c r="J8" s="3"/>
    </row>
    <row r="9" spans="1:10" ht="31.5" customHeight="1">
      <c r="A9" s="112" t="s">
        <v>29</v>
      </c>
      <c r="B9" s="113"/>
      <c r="C9" s="113"/>
      <c r="D9" s="114"/>
      <c r="E9" s="112" t="s">
        <v>50</v>
      </c>
      <c r="F9" s="113"/>
      <c r="G9" s="113"/>
      <c r="H9" s="113"/>
      <c r="I9" s="114"/>
      <c r="J9" s="3"/>
    </row>
    <row r="10" spans="1:10" ht="33.75" customHeight="1">
      <c r="A10" s="112" t="s">
        <v>26</v>
      </c>
      <c r="B10" s="113"/>
      <c r="C10" s="113"/>
      <c r="D10" s="114"/>
      <c r="E10" s="112" t="s">
        <v>51</v>
      </c>
      <c r="F10" s="113"/>
      <c r="G10" s="113"/>
      <c r="H10" s="113"/>
      <c r="I10" s="114"/>
      <c r="J10" s="3"/>
    </row>
    <row r="11" spans="1:9" ht="33.75" customHeight="1">
      <c r="A11" s="94"/>
      <c r="B11" s="95"/>
      <c r="C11" s="95"/>
      <c r="D11" s="96"/>
      <c r="E11" s="94"/>
      <c r="F11" s="95"/>
      <c r="G11" s="95"/>
      <c r="H11" s="95"/>
      <c r="I11" s="96"/>
    </row>
    <row r="12" spans="1:9" ht="16.5" customHeight="1">
      <c r="A12" s="25"/>
      <c r="B12" s="26"/>
      <c r="C12" s="26"/>
      <c r="D12" s="26"/>
      <c r="E12" s="26"/>
      <c r="F12" s="26"/>
      <c r="G12" s="26"/>
      <c r="H12" s="26"/>
      <c r="I12" s="27"/>
    </row>
    <row r="13" spans="1:9" ht="29.25" customHeight="1">
      <c r="A13" s="94" t="s">
        <v>30</v>
      </c>
      <c r="B13" s="95"/>
      <c r="C13" s="95"/>
      <c r="D13" s="96"/>
      <c r="E13" s="94" t="s">
        <v>67</v>
      </c>
      <c r="F13" s="95"/>
      <c r="G13" s="95"/>
      <c r="H13" s="95"/>
      <c r="I13" s="96"/>
    </row>
    <row r="14" spans="1:9" ht="18" customHeight="1" thickBot="1">
      <c r="A14" s="28"/>
      <c r="B14" s="29"/>
      <c r="C14" s="29"/>
      <c r="D14" s="29"/>
      <c r="E14" s="29"/>
      <c r="F14" s="29"/>
      <c r="G14" s="29"/>
      <c r="H14" s="29"/>
      <c r="I14" s="30"/>
    </row>
    <row r="15" spans="1:9" ht="28.5" customHeight="1" thickBot="1">
      <c r="A15" s="83" t="s">
        <v>20</v>
      </c>
      <c r="B15" s="59"/>
      <c r="C15" s="59"/>
      <c r="D15" s="59"/>
      <c r="E15" s="59"/>
      <c r="F15" s="60"/>
      <c r="G15" s="52">
        <v>735000</v>
      </c>
      <c r="H15" s="83" t="s">
        <v>21</v>
      </c>
      <c r="I15" s="84"/>
    </row>
    <row r="16" spans="1:9" ht="27" customHeight="1" thickBot="1">
      <c r="A16" s="83"/>
      <c r="B16" s="59"/>
      <c r="C16" s="59"/>
      <c r="D16" s="59"/>
      <c r="E16" s="59"/>
      <c r="F16" s="60"/>
      <c r="G16" s="52"/>
      <c r="H16" s="83"/>
      <c r="I16" s="84"/>
    </row>
    <row r="17" spans="1:9" ht="87" customHeight="1" thickBot="1">
      <c r="A17" s="80" t="s">
        <v>0</v>
      </c>
      <c r="B17" s="81"/>
      <c r="C17" s="82"/>
      <c r="D17" s="80" t="s">
        <v>18</v>
      </c>
      <c r="E17" s="82"/>
      <c r="F17" s="80" t="s">
        <v>23</v>
      </c>
      <c r="G17" s="82"/>
      <c r="H17" s="80" t="s">
        <v>1</v>
      </c>
      <c r="I17" s="82"/>
    </row>
    <row r="18" spans="1:9" ht="27.75" thickBot="1">
      <c r="A18" s="97" t="s">
        <v>34</v>
      </c>
      <c r="B18" s="98"/>
      <c r="C18" s="98"/>
      <c r="D18" s="98"/>
      <c r="E18" s="98"/>
      <c r="F18" s="98"/>
      <c r="G18" s="99"/>
      <c r="H18" s="85"/>
      <c r="I18" s="86"/>
    </row>
    <row r="19" spans="1:12" ht="111.75" customHeight="1" thickBot="1">
      <c r="A19" s="80" t="s">
        <v>58</v>
      </c>
      <c r="B19" s="81"/>
      <c r="C19" s="82"/>
      <c r="D19" s="90" t="s">
        <v>35</v>
      </c>
      <c r="E19" s="91"/>
      <c r="F19" s="92" t="s">
        <v>22</v>
      </c>
      <c r="G19" s="93"/>
      <c r="H19" s="32"/>
      <c r="I19" s="33"/>
      <c r="J19" s="21"/>
      <c r="K19" s="21"/>
      <c r="L19" s="21"/>
    </row>
    <row r="20" spans="1:12" ht="36" customHeight="1" thickBot="1">
      <c r="A20" s="34"/>
      <c r="B20" s="34"/>
      <c r="C20" s="34"/>
      <c r="D20" s="78" t="s">
        <v>5</v>
      </c>
      <c r="E20" s="79"/>
      <c r="F20" s="31" t="s">
        <v>6</v>
      </c>
      <c r="G20" s="35">
        <f>(G21+G22*G23)*G24*G25*G26*G27*(1+(G28-1)+(G29-1))*G30</f>
        <v>720.4380408000001</v>
      </c>
      <c r="H20" s="32"/>
      <c r="I20" s="33"/>
      <c r="J20" s="21"/>
      <c r="K20" s="21"/>
      <c r="L20" s="21"/>
    </row>
    <row r="21" spans="1:12" ht="27.75" thickBot="1">
      <c r="A21" s="25"/>
      <c r="B21" s="26"/>
      <c r="C21" s="26"/>
      <c r="D21" s="71" t="s">
        <v>36</v>
      </c>
      <c r="E21" s="72"/>
      <c r="F21" s="31" t="s">
        <v>11</v>
      </c>
      <c r="G21" s="20">
        <v>22.69</v>
      </c>
      <c r="H21" s="32"/>
      <c r="I21" s="33"/>
      <c r="J21" s="21"/>
      <c r="K21" s="21"/>
      <c r="L21" s="21"/>
    </row>
    <row r="22" spans="1:12" ht="27.75" thickBot="1">
      <c r="A22" s="25"/>
      <c r="B22" s="26"/>
      <c r="C22" s="26"/>
      <c r="D22" s="71" t="s">
        <v>37</v>
      </c>
      <c r="E22" s="73"/>
      <c r="F22" s="31" t="s">
        <v>7</v>
      </c>
      <c r="G22" s="20">
        <v>223.1</v>
      </c>
      <c r="H22" s="32"/>
      <c r="I22" s="33"/>
      <c r="J22" s="21"/>
      <c r="K22" s="21"/>
      <c r="L22" s="21"/>
    </row>
    <row r="23" spans="1:12" ht="27.75" thickBot="1">
      <c r="A23" s="25"/>
      <c r="B23" s="26"/>
      <c r="C23" s="26"/>
      <c r="D23" s="74" t="s">
        <v>59</v>
      </c>
      <c r="E23" s="75"/>
      <c r="F23" s="31" t="s">
        <v>8</v>
      </c>
      <c r="G23" s="20">
        <v>0.55</v>
      </c>
      <c r="H23" s="32"/>
      <c r="I23" s="33"/>
      <c r="J23" s="21"/>
      <c r="K23" s="21"/>
      <c r="L23" s="21"/>
    </row>
    <row r="24" spans="1:12" ht="57.75" customHeight="1" thickBot="1">
      <c r="A24" s="25"/>
      <c r="B24" s="26"/>
      <c r="C24" s="27"/>
      <c r="D24" s="65" t="s">
        <v>31</v>
      </c>
      <c r="E24" s="64"/>
      <c r="F24" s="31" t="s">
        <v>10</v>
      </c>
      <c r="G24" s="20">
        <v>1</v>
      </c>
      <c r="H24" s="32"/>
      <c r="I24" s="33"/>
      <c r="J24" s="21"/>
      <c r="K24" s="21"/>
      <c r="L24" s="21"/>
    </row>
    <row r="25" spans="1:12" ht="81" customHeight="1" thickBot="1">
      <c r="A25" s="25"/>
      <c r="B25" s="26"/>
      <c r="C25" s="27"/>
      <c r="D25" s="76" t="s">
        <v>32</v>
      </c>
      <c r="E25" s="77"/>
      <c r="F25" s="31" t="s">
        <v>2</v>
      </c>
      <c r="G25" s="20">
        <v>1.2</v>
      </c>
      <c r="H25" s="32"/>
      <c r="I25" s="33"/>
      <c r="J25" s="21"/>
      <c r="K25" s="21"/>
      <c r="L25" s="21"/>
    </row>
    <row r="26" spans="1:12" ht="81" customHeight="1" thickBot="1">
      <c r="A26" s="25"/>
      <c r="B26" s="26"/>
      <c r="C26" s="27"/>
      <c r="D26" s="65" t="s">
        <v>33</v>
      </c>
      <c r="E26" s="66"/>
      <c r="F26" s="31" t="s">
        <v>3</v>
      </c>
      <c r="G26" s="20">
        <v>1.2</v>
      </c>
      <c r="H26" s="32"/>
      <c r="I26" s="33"/>
      <c r="J26" s="21"/>
      <c r="K26" s="21"/>
      <c r="L26" s="21"/>
    </row>
    <row r="27" spans="1:12" ht="57" customHeight="1" thickBot="1">
      <c r="A27" s="25"/>
      <c r="B27" s="26"/>
      <c r="C27" s="27"/>
      <c r="D27" s="61" t="s">
        <v>56</v>
      </c>
      <c r="E27" s="62"/>
      <c r="F27" s="31" t="s">
        <v>4</v>
      </c>
      <c r="G27" s="20">
        <v>0.6</v>
      </c>
      <c r="H27" s="32"/>
      <c r="I27" s="33"/>
      <c r="J27" s="21"/>
      <c r="K27" s="21"/>
      <c r="L27" s="21"/>
    </row>
    <row r="28" spans="1:12" ht="60" customHeight="1" thickBot="1">
      <c r="A28" s="25"/>
      <c r="B28" s="26"/>
      <c r="C28" s="27"/>
      <c r="D28" s="63" t="s">
        <v>60</v>
      </c>
      <c r="E28" s="64"/>
      <c r="F28" s="31" t="s">
        <v>9</v>
      </c>
      <c r="G28" s="20">
        <v>1.4</v>
      </c>
      <c r="H28" s="32"/>
      <c r="I28" s="33"/>
      <c r="J28" s="136"/>
      <c r="K28" s="137"/>
      <c r="L28" s="21"/>
    </row>
    <row r="29" spans="1:12" ht="59.25" customHeight="1" thickBot="1">
      <c r="A29" s="25"/>
      <c r="B29" s="26"/>
      <c r="C29" s="27"/>
      <c r="D29" s="65" t="s">
        <v>64</v>
      </c>
      <c r="E29" s="66"/>
      <c r="F29" s="31" t="s">
        <v>12</v>
      </c>
      <c r="G29" s="20">
        <v>1.15</v>
      </c>
      <c r="H29" s="32"/>
      <c r="I29" s="33"/>
      <c r="J29" s="138"/>
      <c r="K29" s="137"/>
      <c r="L29" s="21"/>
    </row>
    <row r="30" spans="1:12" ht="82.5" customHeight="1" thickBot="1">
      <c r="A30" s="25"/>
      <c r="B30" s="26"/>
      <c r="C30" s="27"/>
      <c r="D30" s="65" t="s">
        <v>52</v>
      </c>
      <c r="E30" s="64"/>
      <c r="F30" s="23" t="s">
        <v>15</v>
      </c>
      <c r="G30" s="53">
        <v>3.7</v>
      </c>
      <c r="H30" s="32"/>
      <c r="I30" s="33"/>
      <c r="J30" s="21"/>
      <c r="K30" s="21"/>
      <c r="L30" s="21"/>
    </row>
    <row r="31" spans="1:12" ht="111" customHeight="1" thickBot="1">
      <c r="A31" s="25"/>
      <c r="B31" s="26"/>
      <c r="C31" s="27"/>
      <c r="D31" s="67" t="s">
        <v>61</v>
      </c>
      <c r="E31" s="68"/>
      <c r="F31" s="36">
        <v>0.3</v>
      </c>
      <c r="G31" s="37">
        <v>0.3</v>
      </c>
      <c r="H31" s="32"/>
      <c r="I31" s="33"/>
      <c r="J31" s="21"/>
      <c r="K31" s="21"/>
      <c r="L31" s="21"/>
    </row>
    <row r="32" spans="1:12" ht="54.75" customHeight="1" thickBot="1">
      <c r="A32" s="69" t="s">
        <v>39</v>
      </c>
      <c r="B32" s="70"/>
      <c r="C32" s="70"/>
      <c r="D32" s="64"/>
      <c r="E32" s="38">
        <v>77</v>
      </c>
      <c r="F32" s="20" t="s">
        <v>38</v>
      </c>
      <c r="G32" s="55">
        <f>G20*G31</f>
        <v>216.13141224</v>
      </c>
      <c r="H32" s="32"/>
      <c r="I32" s="33"/>
      <c r="J32" s="21"/>
      <c r="K32" s="21"/>
      <c r="L32" s="21"/>
    </row>
    <row r="33" spans="1:12" ht="27.75" thickBot="1">
      <c r="A33" s="25"/>
      <c r="B33" s="26"/>
      <c r="C33" s="27"/>
      <c r="D33" s="39" t="s">
        <v>40</v>
      </c>
      <c r="E33" s="40">
        <v>24.5</v>
      </c>
      <c r="F33" s="54"/>
      <c r="G33" s="56"/>
      <c r="H33" s="32"/>
      <c r="I33" s="33"/>
      <c r="J33" s="21"/>
      <c r="K33" s="21"/>
      <c r="L33" s="21"/>
    </row>
    <row r="34" spans="1:12" ht="27.75" thickBot="1">
      <c r="A34" s="25"/>
      <c r="B34" s="26"/>
      <c r="C34" s="27"/>
      <c r="D34" s="41" t="s">
        <v>41</v>
      </c>
      <c r="E34" s="42">
        <v>23.5</v>
      </c>
      <c r="F34" s="20"/>
      <c r="G34" s="56"/>
      <c r="H34" s="32"/>
      <c r="I34" s="33"/>
      <c r="J34" s="21"/>
      <c r="K34" s="21"/>
      <c r="L34" s="21"/>
    </row>
    <row r="35" spans="1:12" ht="27.75" thickBot="1">
      <c r="A35" s="25"/>
      <c r="B35" s="26"/>
      <c r="C35" s="27"/>
      <c r="D35" s="43" t="s">
        <v>42</v>
      </c>
      <c r="E35" s="44">
        <v>1.5</v>
      </c>
      <c r="F35" s="20"/>
      <c r="G35" s="56"/>
      <c r="H35" s="32"/>
      <c r="I35" s="33"/>
      <c r="J35" s="21"/>
      <c r="K35" s="21"/>
      <c r="L35" s="21"/>
    </row>
    <row r="36" spans="1:12" ht="27.75" thickBot="1">
      <c r="A36" s="25"/>
      <c r="B36" s="26"/>
      <c r="C36" s="27"/>
      <c r="D36" s="45" t="s">
        <v>43</v>
      </c>
      <c r="E36" s="42">
        <v>2.5</v>
      </c>
      <c r="F36" s="20"/>
      <c r="G36" s="56"/>
      <c r="H36" s="32"/>
      <c r="I36" s="33"/>
      <c r="J36" s="21"/>
      <c r="K36" s="21"/>
      <c r="L36" s="21"/>
    </row>
    <row r="37" spans="1:12" ht="27.75" thickBot="1">
      <c r="A37" s="25"/>
      <c r="B37" s="26"/>
      <c r="C37" s="27"/>
      <c r="D37" s="45" t="s">
        <v>44</v>
      </c>
      <c r="E37" s="46">
        <v>17</v>
      </c>
      <c r="F37" s="20"/>
      <c r="G37" s="56"/>
      <c r="H37" s="32"/>
      <c r="I37" s="33"/>
      <c r="J37" s="21"/>
      <c r="K37" s="21"/>
      <c r="L37" s="21"/>
    </row>
    <row r="38" spans="1:12" ht="27.75" thickBot="1">
      <c r="A38" s="25"/>
      <c r="B38" s="26"/>
      <c r="C38" s="27"/>
      <c r="D38" s="47" t="s">
        <v>45</v>
      </c>
      <c r="E38" s="48">
        <v>5.5</v>
      </c>
      <c r="F38" s="20"/>
      <c r="G38" s="56"/>
      <c r="H38" s="32"/>
      <c r="I38" s="33"/>
      <c r="J38" s="21"/>
      <c r="K38" s="21"/>
      <c r="L38" s="21"/>
    </row>
    <row r="39" spans="1:12" ht="27.75" thickBot="1">
      <c r="A39" s="28"/>
      <c r="B39" s="29"/>
      <c r="C39" s="30"/>
      <c r="D39" s="49" t="s">
        <v>46</v>
      </c>
      <c r="E39" s="50">
        <v>2.5</v>
      </c>
      <c r="F39" s="20"/>
      <c r="G39" s="56"/>
      <c r="H39" s="32"/>
      <c r="I39" s="33"/>
      <c r="J39" s="21"/>
      <c r="K39" s="21"/>
      <c r="L39" s="21"/>
    </row>
    <row r="40" spans="1:12" ht="27.75" thickBot="1">
      <c r="A40" s="58" t="s">
        <v>47</v>
      </c>
      <c r="B40" s="59"/>
      <c r="C40" s="59"/>
      <c r="D40" s="60"/>
      <c r="E40" s="38">
        <v>8</v>
      </c>
      <c r="F40" s="20"/>
      <c r="G40" s="56"/>
      <c r="H40" s="32"/>
      <c r="I40" s="33"/>
      <c r="J40" s="21"/>
      <c r="K40" s="21"/>
      <c r="L40" s="21"/>
    </row>
    <row r="41" spans="1:12" ht="27.75" thickBot="1">
      <c r="A41" s="58" t="s">
        <v>48</v>
      </c>
      <c r="B41" s="59"/>
      <c r="C41" s="59"/>
      <c r="D41" s="60"/>
      <c r="E41" s="38">
        <v>5</v>
      </c>
      <c r="F41" s="20"/>
      <c r="G41" s="56"/>
      <c r="H41" s="32"/>
      <c r="I41" s="33"/>
      <c r="J41" s="21"/>
      <c r="K41" s="21"/>
      <c r="L41" s="21"/>
    </row>
    <row r="42" spans="1:12" ht="27.75" thickBot="1">
      <c r="A42" s="58" t="s">
        <v>49</v>
      </c>
      <c r="B42" s="59"/>
      <c r="C42" s="59"/>
      <c r="D42" s="60"/>
      <c r="E42" s="38">
        <v>10</v>
      </c>
      <c r="F42" s="20"/>
      <c r="G42" s="57"/>
      <c r="H42" s="32"/>
      <c r="I42" s="33"/>
      <c r="J42" s="21"/>
      <c r="K42" s="21"/>
      <c r="L42" s="21"/>
    </row>
    <row r="43" spans="1:12" ht="108" customHeight="1" thickBot="1">
      <c r="A43" s="80" t="s">
        <v>53</v>
      </c>
      <c r="B43" s="81"/>
      <c r="C43" s="82"/>
      <c r="D43" s="90" t="s">
        <v>54</v>
      </c>
      <c r="E43" s="91"/>
      <c r="F43" s="92" t="s">
        <v>22</v>
      </c>
      <c r="G43" s="93"/>
      <c r="H43" s="32"/>
      <c r="I43" s="33"/>
      <c r="J43" s="21"/>
      <c r="K43" s="21"/>
      <c r="L43" s="21"/>
    </row>
    <row r="44" spans="1:12" ht="27.75" thickBot="1">
      <c r="A44" s="34"/>
      <c r="B44" s="34"/>
      <c r="C44" s="34"/>
      <c r="D44" s="78" t="s">
        <v>5</v>
      </c>
      <c r="E44" s="79"/>
      <c r="F44" s="31" t="s">
        <v>6</v>
      </c>
      <c r="G44" s="35">
        <f>(G45+G46*G47)*G48*G49*G50*G51*(1+(G52-1)+(G53-1))*G54</f>
        <v>1508.0089455359998</v>
      </c>
      <c r="H44" s="32"/>
      <c r="I44" s="33"/>
      <c r="J44" s="21"/>
      <c r="K44" s="21"/>
      <c r="L44" s="21"/>
    </row>
    <row r="45" spans="1:12" ht="27.75" thickBot="1">
      <c r="A45" s="25"/>
      <c r="B45" s="26"/>
      <c r="C45" s="26"/>
      <c r="D45" s="71" t="s">
        <v>62</v>
      </c>
      <c r="E45" s="72"/>
      <c r="F45" s="31" t="s">
        <v>11</v>
      </c>
      <c r="G45" s="20">
        <v>68.56</v>
      </c>
      <c r="H45" s="32"/>
      <c r="I45" s="33"/>
      <c r="J45" s="21"/>
      <c r="K45" s="21"/>
      <c r="L45" s="21"/>
    </row>
    <row r="46" spans="1:12" ht="27.75" thickBot="1">
      <c r="A46" s="25"/>
      <c r="B46" s="26"/>
      <c r="C46" s="26"/>
      <c r="D46" s="71" t="s">
        <v>63</v>
      </c>
      <c r="E46" s="73"/>
      <c r="F46" s="31" t="s">
        <v>7</v>
      </c>
      <c r="G46" s="20">
        <v>267.93</v>
      </c>
      <c r="H46" s="32"/>
      <c r="I46" s="33"/>
      <c r="J46" s="21"/>
      <c r="K46" s="21"/>
      <c r="L46" s="21"/>
    </row>
    <row r="47" spans="1:12" ht="27.75" thickBot="1">
      <c r="A47" s="25"/>
      <c r="B47" s="26"/>
      <c r="C47" s="26"/>
      <c r="D47" s="74" t="s">
        <v>57</v>
      </c>
      <c r="E47" s="75"/>
      <c r="F47" s="31" t="s">
        <v>8</v>
      </c>
      <c r="G47" s="20">
        <v>0.88</v>
      </c>
      <c r="H47" s="32"/>
      <c r="I47" s="33"/>
      <c r="J47" s="21"/>
      <c r="K47" s="21"/>
      <c r="L47" s="21"/>
    </row>
    <row r="48" spans="1:12" ht="55.5" customHeight="1" thickBot="1">
      <c r="A48" s="25"/>
      <c r="B48" s="26"/>
      <c r="C48" s="27"/>
      <c r="D48" s="65" t="s">
        <v>31</v>
      </c>
      <c r="E48" s="64"/>
      <c r="F48" s="31" t="s">
        <v>10</v>
      </c>
      <c r="G48" s="20">
        <v>1</v>
      </c>
      <c r="H48" s="32"/>
      <c r="I48" s="33"/>
      <c r="J48" s="21"/>
      <c r="K48" s="21"/>
      <c r="L48" s="21"/>
    </row>
    <row r="49" spans="1:12" ht="75.75" customHeight="1" thickBot="1">
      <c r="A49" s="25"/>
      <c r="B49" s="26"/>
      <c r="C49" s="27"/>
      <c r="D49" s="76" t="s">
        <v>32</v>
      </c>
      <c r="E49" s="77"/>
      <c r="F49" s="31" t="s">
        <v>2</v>
      </c>
      <c r="G49" s="20">
        <v>1.2</v>
      </c>
      <c r="H49" s="32"/>
      <c r="I49" s="33"/>
      <c r="J49" s="21"/>
      <c r="K49" s="21"/>
      <c r="L49" s="21"/>
    </row>
    <row r="50" spans="1:12" ht="79.5" customHeight="1" thickBot="1">
      <c r="A50" s="25"/>
      <c r="B50" s="26"/>
      <c r="C50" s="27"/>
      <c r="D50" s="65" t="s">
        <v>33</v>
      </c>
      <c r="E50" s="66"/>
      <c r="F50" s="31" t="s">
        <v>3</v>
      </c>
      <c r="G50" s="20">
        <v>1.2</v>
      </c>
      <c r="H50" s="32"/>
      <c r="I50" s="33"/>
      <c r="J50" s="21"/>
      <c r="K50" s="21"/>
      <c r="L50" s="21"/>
    </row>
    <row r="51" spans="1:12" ht="56.25" customHeight="1" thickBot="1">
      <c r="A51" s="25"/>
      <c r="B51" s="26"/>
      <c r="C51" s="27"/>
      <c r="D51" s="61" t="s">
        <v>55</v>
      </c>
      <c r="E51" s="62"/>
      <c r="F51" s="31" t="s">
        <v>4</v>
      </c>
      <c r="G51" s="20">
        <v>0.6</v>
      </c>
      <c r="H51" s="32"/>
      <c r="I51" s="33"/>
      <c r="J51" s="21"/>
      <c r="K51" s="21"/>
      <c r="L51" s="21"/>
    </row>
    <row r="52" spans="1:12" ht="55.5" customHeight="1" thickBot="1">
      <c r="A52" s="25"/>
      <c r="B52" s="26"/>
      <c r="C52" s="27"/>
      <c r="D52" s="63" t="s">
        <v>65</v>
      </c>
      <c r="E52" s="64"/>
      <c r="F52" s="31" t="s">
        <v>9</v>
      </c>
      <c r="G52" s="20">
        <v>1.4</v>
      </c>
      <c r="H52" s="32"/>
      <c r="I52" s="33"/>
      <c r="J52" s="21"/>
      <c r="K52" s="21"/>
      <c r="L52" s="21"/>
    </row>
    <row r="53" spans="1:12" ht="57.75" customHeight="1" thickBot="1">
      <c r="A53" s="25"/>
      <c r="B53" s="26"/>
      <c r="C53" s="27"/>
      <c r="D53" s="65" t="s">
        <v>66</v>
      </c>
      <c r="E53" s="66"/>
      <c r="F53" s="31" t="s">
        <v>12</v>
      </c>
      <c r="G53" s="20">
        <v>1.15</v>
      </c>
      <c r="H53" s="32"/>
      <c r="I53" s="33"/>
      <c r="J53" s="21"/>
      <c r="K53" s="21"/>
      <c r="L53" s="21"/>
    </row>
    <row r="54" spans="1:12" ht="84" customHeight="1" thickBot="1">
      <c r="A54" s="25"/>
      <c r="B54" s="26"/>
      <c r="C54" s="27"/>
      <c r="D54" s="65" t="s">
        <v>52</v>
      </c>
      <c r="E54" s="64"/>
      <c r="F54" s="23" t="s">
        <v>15</v>
      </c>
      <c r="G54" s="53">
        <v>3.7</v>
      </c>
      <c r="H54" s="32"/>
      <c r="I54" s="33"/>
      <c r="J54" s="21"/>
      <c r="K54" s="21"/>
      <c r="L54" s="21"/>
    </row>
    <row r="55" spans="1:12" ht="109.5" customHeight="1" thickBot="1">
      <c r="A55" s="25"/>
      <c r="B55" s="26"/>
      <c r="C55" s="27"/>
      <c r="D55" s="67" t="s">
        <v>61</v>
      </c>
      <c r="E55" s="68"/>
      <c r="F55" s="36">
        <v>0.3</v>
      </c>
      <c r="G55" s="37">
        <v>0.3</v>
      </c>
      <c r="H55" s="32"/>
      <c r="I55" s="33"/>
      <c r="J55" s="21"/>
      <c r="K55" s="21"/>
      <c r="L55" s="21"/>
    </row>
    <row r="56" spans="1:12" ht="57.75" customHeight="1" thickBot="1">
      <c r="A56" s="69" t="s">
        <v>39</v>
      </c>
      <c r="B56" s="70"/>
      <c r="C56" s="70"/>
      <c r="D56" s="64"/>
      <c r="E56" s="38">
        <v>77</v>
      </c>
      <c r="F56" s="20" t="s">
        <v>38</v>
      </c>
      <c r="G56" s="55">
        <f>G44*G55</f>
        <v>452.40268366079994</v>
      </c>
      <c r="H56" s="32"/>
      <c r="I56" s="33"/>
      <c r="J56" s="21"/>
      <c r="K56" s="21"/>
      <c r="L56" s="21"/>
    </row>
    <row r="57" spans="1:12" ht="27.75" thickBot="1">
      <c r="A57" s="25"/>
      <c r="B57" s="26"/>
      <c r="C57" s="27"/>
      <c r="D57" s="39" t="s">
        <v>40</v>
      </c>
      <c r="E57" s="40">
        <v>24.5</v>
      </c>
      <c r="F57" s="54"/>
      <c r="G57" s="56"/>
      <c r="H57" s="32"/>
      <c r="I57" s="33"/>
      <c r="J57" s="21"/>
      <c r="K57" s="21"/>
      <c r="L57" s="21"/>
    </row>
    <row r="58" spans="1:12" ht="27.75" thickBot="1">
      <c r="A58" s="25"/>
      <c r="B58" s="26"/>
      <c r="C58" s="27"/>
      <c r="D58" s="41" t="s">
        <v>41</v>
      </c>
      <c r="E58" s="42">
        <v>23.5</v>
      </c>
      <c r="F58" s="20"/>
      <c r="G58" s="56"/>
      <c r="H58" s="32"/>
      <c r="I58" s="33"/>
      <c r="J58" s="21"/>
      <c r="K58" s="21"/>
      <c r="L58" s="21"/>
    </row>
    <row r="59" spans="1:12" ht="27.75" thickBot="1">
      <c r="A59" s="25"/>
      <c r="B59" s="26"/>
      <c r="C59" s="27"/>
      <c r="D59" s="43" t="s">
        <v>42</v>
      </c>
      <c r="E59" s="44">
        <v>1.5</v>
      </c>
      <c r="F59" s="20"/>
      <c r="G59" s="56"/>
      <c r="H59" s="32"/>
      <c r="I59" s="33"/>
      <c r="J59" s="21"/>
      <c r="K59" s="21"/>
      <c r="L59" s="21"/>
    </row>
    <row r="60" spans="1:12" ht="27.75" thickBot="1">
      <c r="A60" s="25"/>
      <c r="B60" s="26"/>
      <c r="C60" s="27"/>
      <c r="D60" s="45" t="s">
        <v>43</v>
      </c>
      <c r="E60" s="42">
        <v>2.5</v>
      </c>
      <c r="F60" s="20"/>
      <c r="G60" s="56"/>
      <c r="H60" s="32"/>
      <c r="I60" s="33"/>
      <c r="J60" s="21"/>
      <c r="K60" s="21"/>
      <c r="L60" s="21"/>
    </row>
    <row r="61" spans="1:12" ht="27.75" thickBot="1">
      <c r="A61" s="25"/>
      <c r="B61" s="26"/>
      <c r="C61" s="27"/>
      <c r="D61" s="45" t="s">
        <v>44</v>
      </c>
      <c r="E61" s="46">
        <v>17</v>
      </c>
      <c r="F61" s="20"/>
      <c r="G61" s="56"/>
      <c r="H61" s="32"/>
      <c r="I61" s="33"/>
      <c r="J61" s="21"/>
      <c r="K61" s="21"/>
      <c r="L61" s="21"/>
    </row>
    <row r="62" spans="1:12" ht="27.75" thickBot="1">
      <c r="A62" s="25"/>
      <c r="B62" s="26"/>
      <c r="C62" s="27"/>
      <c r="D62" s="47" t="s">
        <v>45</v>
      </c>
      <c r="E62" s="48">
        <v>5.5</v>
      </c>
      <c r="F62" s="20"/>
      <c r="G62" s="56"/>
      <c r="H62" s="32"/>
      <c r="I62" s="33"/>
      <c r="J62" s="21"/>
      <c r="K62" s="21"/>
      <c r="L62" s="21"/>
    </row>
    <row r="63" spans="1:12" ht="27.75" thickBot="1">
      <c r="A63" s="28"/>
      <c r="B63" s="29"/>
      <c r="C63" s="30"/>
      <c r="D63" s="49" t="s">
        <v>46</v>
      </c>
      <c r="E63" s="50">
        <v>2.5</v>
      </c>
      <c r="F63" s="20"/>
      <c r="G63" s="56"/>
      <c r="H63" s="32"/>
      <c r="I63" s="33"/>
      <c r="J63" s="21"/>
      <c r="K63" s="21"/>
      <c r="L63" s="21"/>
    </row>
    <row r="64" spans="1:12" ht="27.75" thickBot="1">
      <c r="A64" s="58" t="s">
        <v>47</v>
      </c>
      <c r="B64" s="59"/>
      <c r="C64" s="59"/>
      <c r="D64" s="60"/>
      <c r="E64" s="38">
        <v>8</v>
      </c>
      <c r="F64" s="20"/>
      <c r="G64" s="56"/>
      <c r="H64" s="32"/>
      <c r="I64" s="33"/>
      <c r="J64" s="21"/>
      <c r="K64" s="21"/>
      <c r="L64" s="21"/>
    </row>
    <row r="65" spans="1:12" ht="27.75" thickBot="1">
      <c r="A65" s="58" t="s">
        <v>48</v>
      </c>
      <c r="B65" s="59"/>
      <c r="C65" s="59"/>
      <c r="D65" s="60"/>
      <c r="E65" s="38">
        <v>5</v>
      </c>
      <c r="F65" s="20"/>
      <c r="G65" s="56"/>
      <c r="H65" s="32"/>
      <c r="I65" s="33"/>
      <c r="J65" s="21"/>
      <c r="K65" s="21"/>
      <c r="L65" s="21"/>
    </row>
    <row r="66" spans="1:12" ht="27.75" thickBot="1">
      <c r="A66" s="58" t="s">
        <v>49</v>
      </c>
      <c r="B66" s="59"/>
      <c r="C66" s="59"/>
      <c r="D66" s="60"/>
      <c r="E66" s="38">
        <v>10</v>
      </c>
      <c r="F66" s="20"/>
      <c r="G66" s="57"/>
      <c r="H66" s="32"/>
      <c r="I66" s="33"/>
      <c r="J66" s="21"/>
      <c r="K66" s="21"/>
      <c r="L66" s="21"/>
    </row>
    <row r="67" spans="1:9" ht="27.75" thickBot="1">
      <c r="A67" s="83" t="s">
        <v>17</v>
      </c>
      <c r="B67" s="102"/>
      <c r="C67" s="102"/>
      <c r="D67" s="102"/>
      <c r="E67" s="102"/>
      <c r="F67" s="103"/>
      <c r="G67" s="103"/>
      <c r="H67" s="122"/>
      <c r="I67" s="123"/>
    </row>
    <row r="68" spans="1:19" ht="51.75" customHeight="1" thickBot="1">
      <c r="A68" s="63" t="s">
        <v>27</v>
      </c>
      <c r="B68" s="100"/>
      <c r="C68" s="100"/>
      <c r="D68" s="100"/>
      <c r="E68" s="100"/>
      <c r="F68" s="101"/>
      <c r="G68" s="51">
        <v>10</v>
      </c>
      <c r="H68" s="122"/>
      <c r="I68" s="124"/>
      <c r="S68" s="22"/>
    </row>
    <row r="69" spans="1:9" ht="27.75" thickBot="1">
      <c r="A69" s="83" t="s">
        <v>13</v>
      </c>
      <c r="B69" s="102"/>
      <c r="C69" s="102"/>
      <c r="D69" s="102"/>
      <c r="E69" s="102"/>
      <c r="F69" s="102"/>
      <c r="G69" s="51">
        <v>0</v>
      </c>
      <c r="H69" s="125">
        <f>H67*G69/100</f>
        <v>0</v>
      </c>
      <c r="I69" s="126"/>
    </row>
    <row r="70" spans="1:9" ht="27.75" thickBot="1">
      <c r="A70" s="83" t="s">
        <v>24</v>
      </c>
      <c r="B70" s="102"/>
      <c r="C70" s="102"/>
      <c r="D70" s="102"/>
      <c r="E70" s="102"/>
      <c r="F70" s="102"/>
      <c r="G70" s="51">
        <v>0</v>
      </c>
      <c r="H70" s="125">
        <f>H67*G70/100</f>
        <v>0</v>
      </c>
      <c r="I70" s="126"/>
    </row>
    <row r="71" spans="1:9" ht="27.75" thickBot="1">
      <c r="A71" s="83" t="s">
        <v>14</v>
      </c>
      <c r="B71" s="102"/>
      <c r="C71" s="102"/>
      <c r="D71" s="102"/>
      <c r="E71" s="102"/>
      <c r="F71" s="102"/>
      <c r="G71" s="102"/>
      <c r="H71" s="125">
        <v>735000</v>
      </c>
      <c r="I71" s="126"/>
    </row>
    <row r="72" spans="1:9" ht="235.5" customHeight="1">
      <c r="A72" s="107" t="s">
        <v>69</v>
      </c>
      <c r="B72" s="108"/>
      <c r="C72" s="108"/>
      <c r="D72" s="108"/>
      <c r="E72" s="108"/>
      <c r="F72" s="108"/>
      <c r="G72" s="108"/>
      <c r="H72" s="108"/>
      <c r="I72" s="62"/>
    </row>
    <row r="73" spans="1:9" ht="263.25" customHeight="1" thickBot="1">
      <c r="A73" s="109"/>
      <c r="B73" s="110"/>
      <c r="C73" s="110"/>
      <c r="D73" s="110"/>
      <c r="E73" s="110"/>
      <c r="F73" s="110"/>
      <c r="G73" s="110"/>
      <c r="H73" s="110"/>
      <c r="I73" s="111"/>
    </row>
    <row r="74" spans="1:9" ht="15.75" customHeight="1">
      <c r="A74" s="7"/>
      <c r="B74" s="8"/>
      <c r="C74" s="8"/>
      <c r="D74" s="8"/>
      <c r="E74" s="8"/>
      <c r="F74" s="8"/>
      <c r="G74" s="8"/>
      <c r="H74" s="13"/>
      <c r="I74" s="11"/>
    </row>
    <row r="75" spans="1:9" ht="27">
      <c r="A75" s="104"/>
      <c r="B75" s="105"/>
      <c r="C75" s="105"/>
      <c r="D75" s="105"/>
      <c r="E75" s="105"/>
      <c r="F75" s="105"/>
      <c r="G75" s="105"/>
      <c r="H75" s="105"/>
      <c r="I75" s="106"/>
    </row>
    <row r="76" spans="1:9" ht="27.75">
      <c r="A76" s="14"/>
      <c r="B76" s="15"/>
      <c r="C76" s="15"/>
      <c r="D76" s="18"/>
      <c r="E76" s="15"/>
      <c r="F76" s="15"/>
      <c r="G76" s="16"/>
      <c r="H76" s="13"/>
      <c r="I76" s="11"/>
    </row>
    <row r="77" spans="1:9" ht="27">
      <c r="A77" s="119"/>
      <c r="B77" s="120"/>
      <c r="C77" s="120"/>
      <c r="D77" s="120"/>
      <c r="E77" s="120"/>
      <c r="F77" s="120"/>
      <c r="G77" s="120"/>
      <c r="H77" s="120"/>
      <c r="I77" s="121"/>
    </row>
    <row r="78" spans="1:9" ht="28.5" thickBot="1">
      <c r="A78" s="9"/>
      <c r="B78" s="10"/>
      <c r="C78" s="10"/>
      <c r="D78" s="19" t="s">
        <v>25</v>
      </c>
      <c r="E78" s="10"/>
      <c r="F78" s="10"/>
      <c r="G78" s="10"/>
      <c r="H78" s="17"/>
      <c r="I78" s="12"/>
    </row>
  </sheetData>
  <sheetProtection/>
  <mergeCells count="80">
    <mergeCell ref="J28:K29"/>
    <mergeCell ref="D25:E25"/>
    <mergeCell ref="D20:E20"/>
    <mergeCell ref="D26:E26"/>
    <mergeCell ref="D27:E27"/>
    <mergeCell ref="D28:E28"/>
    <mergeCell ref="D29:E29"/>
    <mergeCell ref="A1:I1"/>
    <mergeCell ref="A6:I6"/>
    <mergeCell ref="E8:I8"/>
    <mergeCell ref="E11:I11"/>
    <mergeCell ref="E13:I13"/>
    <mergeCell ref="A5:I5"/>
    <mergeCell ref="A10:D10"/>
    <mergeCell ref="A8:D8"/>
    <mergeCell ref="A9:D9"/>
    <mergeCell ref="E9:I9"/>
    <mergeCell ref="E10:I10"/>
    <mergeCell ref="A2:I2"/>
    <mergeCell ref="A3:I3"/>
    <mergeCell ref="A11:D11"/>
    <mergeCell ref="A77:I77"/>
    <mergeCell ref="H67:I67"/>
    <mergeCell ref="H68:I68"/>
    <mergeCell ref="H69:I69"/>
    <mergeCell ref="H70:I70"/>
    <mergeCell ref="H71:I71"/>
    <mergeCell ref="A68:F68"/>
    <mergeCell ref="A70:F70"/>
    <mergeCell ref="A69:F69"/>
    <mergeCell ref="A67:G67"/>
    <mergeCell ref="A71:G71"/>
    <mergeCell ref="A75:I75"/>
    <mergeCell ref="A72:I73"/>
    <mergeCell ref="A15:F15"/>
    <mergeCell ref="H15:I15"/>
    <mergeCell ref="A13:D13"/>
    <mergeCell ref="D19:E19"/>
    <mergeCell ref="F19:G19"/>
    <mergeCell ref="A19:C19"/>
    <mergeCell ref="A16:F16"/>
    <mergeCell ref="D17:E17"/>
    <mergeCell ref="F17:G17"/>
    <mergeCell ref="A18:G18"/>
    <mergeCell ref="A17:C17"/>
    <mergeCell ref="H16:I16"/>
    <mergeCell ref="H17:I17"/>
    <mergeCell ref="H18:I18"/>
    <mergeCell ref="A4:I4"/>
    <mergeCell ref="A43:C43"/>
    <mergeCell ref="D43:E43"/>
    <mergeCell ref="F43:G43"/>
    <mergeCell ref="G32:G42"/>
    <mergeCell ref="A42:D42"/>
    <mergeCell ref="D44:E44"/>
    <mergeCell ref="D30:E30"/>
    <mergeCell ref="D21:E21"/>
    <mergeCell ref="D22:E22"/>
    <mergeCell ref="D23:E23"/>
    <mergeCell ref="D24:E24"/>
    <mergeCell ref="D31:E31"/>
    <mergeCell ref="A32:D32"/>
    <mergeCell ref="A40:D40"/>
    <mergeCell ref="A41:D41"/>
    <mergeCell ref="D45:E45"/>
    <mergeCell ref="D46:E46"/>
    <mergeCell ref="D47:E47"/>
    <mergeCell ref="D48:E48"/>
    <mergeCell ref="D49:E49"/>
    <mergeCell ref="D50:E50"/>
    <mergeCell ref="G56:G66"/>
    <mergeCell ref="A64:D64"/>
    <mergeCell ref="A65:D65"/>
    <mergeCell ref="A66:D66"/>
    <mergeCell ref="D51:E51"/>
    <mergeCell ref="D52:E52"/>
    <mergeCell ref="D53:E53"/>
    <mergeCell ref="D54:E54"/>
    <mergeCell ref="D55:E55"/>
    <mergeCell ref="A56:D56"/>
  </mergeCells>
  <printOptions/>
  <pageMargins left="0.7480314960629921" right="0.2362204724409449" top="0.4724409448818898" bottom="0.4330708661417323" header="0.2362204724409449" footer="0.4330708661417323"/>
  <pageSetup fitToHeight="4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Шестопалова Елена Алексеевна</cp:lastModifiedBy>
  <cp:lastPrinted>2015-01-12T09:13:45Z</cp:lastPrinted>
  <dcterms:created xsi:type="dcterms:W3CDTF">2006-06-29T13:54:40Z</dcterms:created>
  <dcterms:modified xsi:type="dcterms:W3CDTF">2015-01-12T09:15:15Z</dcterms:modified>
  <cp:category/>
  <cp:version/>
  <cp:contentType/>
  <cp:contentStatus/>
</cp:coreProperties>
</file>