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<sst xmlns="http://schemas.openxmlformats.org/spreadsheetml/2006/main" count="58" uniqueCount="49">
  <si>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</si>
  <si>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</si>
  <si>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</si>
  <si>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</si>
  <si>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</si>
  <si>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</si>
  <si>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</si>
  <si>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</si>
  <si>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</si>
  <si>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</si>
  <si>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</si>
  <si>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</si>
  <si>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</si>
  <si>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</si>
  <si>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</si>
  <si>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</si>
  <si>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</si>
  <si>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</si>
  <si>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</si>
  <si>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</si>
  <si>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</si>
  <si>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</si>
  <si>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</si>
  <si>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</si>
  <si>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</si>
  <si>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</si>
  <si>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</si>
  <si>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</si>
  <si>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</si>
  <si>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</si>
  <si>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</si>
  <si>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</si>
  <si>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</si>
  <si>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</si>
  <si>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</si>
  <si>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</si>
  <si>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</si>
  <si>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</si>
  <si>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</si>
  <si>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</si>
  <si>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</si>
  <si>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</si>
  <si>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</si>
  <si>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</si>
  <si>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 xml:space="preserve">Наименование объекта: «Реконструкция ЦТП Ленина, 14»                                                         
</t>
  </si>
  <si>
    <t xml:space="preserve">Наименование объекта: «Реконструкция ЦТП Ленина, 14»                                                                        
</t>
  </si>
  <si>
    <t>ЦТП 3,37 Гкал/ч</t>
  </si>
  <si>
    <t>коэффициент на объем работ (раздел ТМ, АТМ)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</si>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</sst>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7"/>
      <c r="B1" s="107"/>
      <c r="E1" s="106" t="s">
        <v>33</v>
      </c>
      <c r="F1" s="106"/>
    </row>
    <row r="2" spans="1:6" ht="13.5" customHeight="1">
      <c r="A2" s="108"/>
      <c r="B2" s="108"/>
      <c r="E2" s="102" t="s">
        <v>34</v>
      </c>
      <c r="F2" s="102"/>
    </row>
    <row r="3" spans="1:6" ht="15" customHeight="1">
      <c r="A3" s="108"/>
      <c r="B3" s="108"/>
      <c r="E3" s="102" t="s">
        <v>35</v>
      </c>
      <c r="F3" s="102"/>
    </row>
    <row r="4" spans="1:6" ht="21.75" customHeight="1">
      <c r="A4" s="108"/>
      <c r="B4" s="108"/>
      <c r="E4" s="102" t="s">
        <v>36</v>
      </c>
      <c r="F4" s="102"/>
    </row>
    <row r="5" spans="1:6" ht="19.5" customHeight="1">
      <c r="A5" s="108"/>
      <c r="B5" s="108"/>
      <c r="E5" s="102" t="s">
        <v>37</v>
      </c>
      <c r="F5" s="102"/>
    </row>
    <row r="6" spans="1:6" ht="12.75">
      <c r="A6" s="99"/>
      <c r="B6" s="99"/>
      <c r="E6" s="102"/>
      <c r="F6" s="102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2"/>
      <c r="F9" s="102"/>
    </row>
    <row r="10" spans="1:6" ht="12.75">
      <c r="A10" s="100" t="s">
        <v>4</v>
      </c>
      <c r="B10" s="100"/>
      <c r="C10" s="100"/>
      <c r="D10" s="100"/>
      <c r="E10" s="100"/>
      <c r="F10" s="100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1" t="s">
        <v>44</v>
      </c>
      <c r="B12" s="101"/>
      <c r="C12" s="101"/>
      <c r="D12" s="101"/>
      <c r="E12" s="101"/>
      <c r="F12" s="101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63645</v>
      </c>
      <c r="E16" s="89">
        <f>'См№1 ПР'!V23</f>
        <v>11456.1</v>
      </c>
      <c r="F16" s="90">
        <f>'См№1 ПР'!V24</f>
        <v>75101.1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2</v>
      </c>
      <c r="B17" s="87" t="s">
        <v>9</v>
      </c>
      <c r="C17" s="88"/>
      <c r="D17" s="89">
        <f>SUM(D16:D16)</f>
        <v>63645</v>
      </c>
      <c r="E17" s="89">
        <f>SUM(E16:E16)</f>
        <v>11456.1</v>
      </c>
      <c r="F17" s="89">
        <f>SUM(F16:F16)</f>
        <v>75101.1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E1:F1"/>
    <mergeCell ref="A1:B1"/>
    <mergeCell ref="A2:B2"/>
    <mergeCell ref="A3:B3"/>
    <mergeCell ref="A4:B4"/>
    <mergeCell ref="A5:B5"/>
    <mergeCell ref="F14:F15"/>
    <mergeCell ref="A14:A15"/>
    <mergeCell ref="B14:B15"/>
    <mergeCell ref="C14:C15"/>
    <mergeCell ref="D14:D15"/>
    <mergeCell ref="E14:E15"/>
    <mergeCell ref="A10:F10"/>
    <mergeCell ref="A12:F12"/>
    <mergeCell ref="E2:F2"/>
    <mergeCell ref="E3:F3"/>
    <mergeCell ref="E4:F4"/>
    <mergeCell ref="E5:F5"/>
    <mergeCell ref="E6:F6"/>
    <mergeCell ref="E9:F9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4">
      <selection activeCell="D23" sqref="D23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6" t="s">
        <v>33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s="3" customFormat="1" ht="13.5" customHeight="1">
      <c r="E2" s="102" t="s">
        <v>34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5:22" s="3" customFormat="1" ht="15" customHeight="1">
      <c r="E3" s="102" t="s">
        <v>35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3" customFormat="1" ht="24.75" customHeight="1">
      <c r="E4" s="102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3" customFormat="1" ht="24.75" customHeight="1">
      <c r="E5" s="102" t="s">
        <v>37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5:6" s="3" customFormat="1" ht="12.75">
      <c r="E6" s="102"/>
      <c r="F6" s="102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24" t="s">
        <v>2</v>
      </c>
      <c r="D13" s="125"/>
      <c r="E13" s="126" t="s">
        <v>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5"/>
      <c r="V13" s="30" t="s">
        <v>12</v>
      </c>
    </row>
    <row r="14" spans="1:22" ht="11.25" customHeight="1">
      <c r="A14" s="31">
        <v>1</v>
      </c>
      <c r="B14" s="31">
        <v>2</v>
      </c>
      <c r="C14" s="127">
        <v>3</v>
      </c>
      <c r="D14" s="128"/>
      <c r="E14" s="129" t="s"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8"/>
      <c r="V14" s="32">
        <v>5</v>
      </c>
    </row>
    <row r="15" spans="1:22" ht="124.5" customHeight="1">
      <c r="A15" s="33" t="s">
        <v>3</v>
      </c>
      <c r="B15" s="34" t="s">
        <v>46</v>
      </c>
      <c r="C15" s="130" t="s">
        <v>31</v>
      </c>
      <c r="D15" s="131"/>
      <c r="E15" s="35" t="s">
        <v>18</v>
      </c>
      <c r="F15" s="36">
        <f>D16</f>
        <v>1068.07</v>
      </c>
      <c r="G15" s="37" t="s">
        <v>19</v>
      </c>
      <c r="H15" s="37">
        <f>D18</f>
        <v>3.37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212.15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23"/>
      <c r="M17" s="123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3.37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2" ht="39" customHeight="1">
      <c r="A19" s="43"/>
      <c r="B19" s="75" t="s">
        <v>47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</row>
    <row r="20" spans="1:28" ht="27.75" customHeight="1">
      <c r="A20" s="73"/>
      <c r="B20" s="114" t="s">
        <v>42</v>
      </c>
      <c r="C20" s="115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10"/>
      <c r="AB20" s="110"/>
    </row>
    <row r="21" spans="1:22" ht="13.5" customHeight="1">
      <c r="A21" s="64" t="s">
        <v>17</v>
      </c>
      <c r="B21" s="65"/>
      <c r="C21" s="111" t="s">
        <v>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7">
        <f>V15*1000</f>
        <v>212150</v>
      </c>
    </row>
    <row r="22" spans="1:28" ht="16.5" customHeight="1">
      <c r="A22" s="64" t="s">
        <v>21</v>
      </c>
      <c r="B22" s="121" t="s">
        <v>32</v>
      </c>
      <c r="C22" s="122"/>
      <c r="D22" s="19" t="s">
        <v>48</v>
      </c>
      <c r="E22" s="119">
        <f>V21</f>
        <v>212150</v>
      </c>
      <c r="F22" s="120"/>
      <c r="G22" s="120"/>
      <c r="H22" s="120"/>
      <c r="I22" s="120"/>
      <c r="J22" s="120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63645</v>
      </c>
      <c r="Z22" s="116"/>
      <c r="AA22" s="116"/>
      <c r="AB22" s="116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11456.1</v>
      </c>
      <c r="Z23" s="117"/>
      <c r="AA23" s="117"/>
    </row>
    <row r="24" spans="1:22" ht="19.5" customHeight="1">
      <c r="A24" s="20" t="s">
        <v>27</v>
      </c>
      <c r="B24" s="118" t="s">
        <v>43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0"/>
      <c r="P24" s="13"/>
      <c r="Q24" s="13"/>
      <c r="R24" s="13"/>
      <c r="S24" s="13"/>
      <c r="T24" s="13"/>
      <c r="U24" s="13"/>
      <c r="V24" s="80">
        <f>ROUND((V22+V23),2)</f>
        <v>75101.1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  <mergeCell ref="C21:U21"/>
    <mergeCell ref="B20:C20"/>
    <mergeCell ref="Z22:AB22"/>
    <mergeCell ref="Z23:AA23"/>
    <mergeCell ref="B24:N24"/>
    <mergeCell ref="E22:J22"/>
    <mergeCell ref="B22:C22"/>
    <mergeCell ref="E3:V3"/>
    <mergeCell ref="E4:V4"/>
    <mergeCell ref="E5:V5"/>
    <mergeCell ref="E6:F6"/>
    <mergeCell ref="A8:V8"/>
    <mergeCell ref="AA20:AB2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2016-07-14T06:37:16Z</dcterms:modified>
  <cp:category/>
  <cp:version/>
  <cp:contentType/>
  <cp:contentStatus/>
</cp:coreProperties>
</file>