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работ'!$A$1:$F$39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2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2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37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<sst xmlns="http://schemas.openxmlformats.org/spreadsheetml/2006/main" count="31" uniqueCount="31">
  <si>
    <t>№ пп</t>
  </si>
  <si>
    <t>Виды работ</t>
  </si>
  <si>
    <t>УТВЕРЖДАЮ</t>
  </si>
  <si>
    <t>__________________</t>
  </si>
  <si>
    <t>_________________</t>
  </si>
  <si>
    <t>Сметный расчет №</t>
  </si>
  <si>
    <t>Всего:</t>
  </si>
  <si>
    <t>стоимость работ за ед. в руб.  без НДС</t>
  </si>
  <si>
    <t>НДС                 в руб.</t>
  </si>
  <si>
    <t>Итого                  в руб.</t>
  </si>
  <si>
    <t>"____"______2016 г.</t>
  </si>
  <si>
    <t>Составил___________________________</t>
  </si>
  <si>
    <t xml:space="preserve">Сводный сметный расчет  </t>
  </si>
  <si>
    <t>на проведение капитального ремонта дымовых труб</t>
  </si>
  <si>
    <t>г. Новороссийска</t>
  </si>
  <si>
    <t>Капитальный ремонт металлической дымовой трубы по адресу:ул.Видова,67</t>
  </si>
  <si>
    <t>27-04-16-01</t>
  </si>
  <si>
    <t>27-04-16-02</t>
  </si>
  <si>
    <t>27-04-16-03</t>
  </si>
  <si>
    <t>27-04-16-04</t>
  </si>
  <si>
    <t>27-04-16-05</t>
  </si>
  <si>
    <t>27-04-16-06</t>
  </si>
  <si>
    <t>27-04-16-07</t>
  </si>
  <si>
    <t>27-04-16-08</t>
  </si>
  <si>
    <t>Капитальный ремонт металлической дымовой трубы по адресу:ул.Видова,168.</t>
  </si>
  <si>
    <t>Капитальный ремонт кирпичной дымовой трубы  по адресу: ул. Цедрика,60</t>
  </si>
  <si>
    <t>Капитальный ремонт металлической трех дымовых труб по адресу: ст. Натухаевская, ул. Фрунзе, 50</t>
  </si>
  <si>
    <t>Капитальный ремонт трех металлических дымовых труб по адресу6 п. Гайдук, ул. Ленина,4,</t>
  </si>
  <si>
    <t>Капитальный ремонт дымовой  трубы по адресу:  ул. Куникова,43,</t>
  </si>
  <si>
    <t>Капитальный ремонт металлической дымовой трубы по адресу: п. Верхнебаканский,Титан1</t>
  </si>
  <si>
    <t>Капитальный ремонт металлической дымовой трубы по адресу: п. Гайдук, ул. Гагарина, 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</si>
</sst>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3" fillId="0" borderId="0" xfId="29" applyFont="1" applyAlignment="1">
      <alignment horizontal="left"/>
      <protection/>
    </xf>
    <xf numFmtId="0" fontId="9" fillId="0" borderId="0" xfId="29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26" applyFont="1" applyBorder="1">
      <alignment horizontal="center" wrapText="1"/>
      <protection/>
    </xf>
    <xf numFmtId="0" fontId="11" fillId="0" borderId="3" xfId="26" applyFont="1" applyBorder="1">
      <alignment horizontal="center" wrapText="1"/>
      <protection/>
    </xf>
    <xf numFmtId="0" fontId="11" fillId="0" borderId="4" xfId="26" applyFont="1" applyBorder="1">
      <alignment horizontal="center" wrapText="1"/>
      <protection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2" applyFont="1">
      <alignment horizontal="left" vertical="top"/>
      <protection/>
    </xf>
    <xf numFmtId="0" fontId="11" fillId="0" borderId="0" xfId="29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14" fontId="11" fillId="0" borderId="5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4" fillId="0" borderId="0" xfId="29" applyFont="1">
      <alignment horizontal="center"/>
      <protection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/>
    </xf>
    <xf numFmtId="43" fontId="11" fillId="0" borderId="5" xfId="0" applyNumberFormat="1" applyFont="1" applyBorder="1" applyAlignment="1">
      <alignment horizontal="center" vertical="top" wrapText="1"/>
    </xf>
    <xf numFmtId="43" fontId="11" fillId="0" borderId="5" xfId="0" applyNumberFormat="1" applyFont="1" applyBorder="1" applyAlignment="1">
      <alignment horizontal="right" vertical="top" wrapText="1"/>
    </xf>
    <xf numFmtId="43" fontId="11" fillId="0" borderId="1" xfId="0" applyNumberFormat="1" applyFont="1" applyBorder="1" applyAlignment="1">
      <alignment horizontal="center" vertical="top" wrapText="1"/>
    </xf>
    <xf numFmtId="43" fontId="14" fillId="0" borderId="1" xfId="0" applyNumberFormat="1" applyFont="1" applyBorder="1" applyAlignment="1">
      <alignment horizontal="center" vertical="top" wrapText="1"/>
    </xf>
    <xf numFmtId="43" fontId="1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top"/>
    </xf>
    <xf numFmtId="0" fontId="14" fillId="0" borderId="0" xfId="29" applyFont="1" applyAlignment="1">
      <alignment horizontal="center"/>
      <protection/>
    </xf>
    <xf numFmtId="0" fontId="11" fillId="0" borderId="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20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Followed Hyperlink" xfId="23"/>
    <cellStyle name="Percent" xfId="24"/>
    <cellStyle name="РесСмета" xfId="25"/>
    <cellStyle name="СводкаСтоимРаб" xfId="26"/>
    <cellStyle name="СводРасч" xfId="27"/>
    <cellStyle name="Список ресурсов" xfId="28"/>
    <cellStyle name="Титул" xfId="29"/>
    <cellStyle name="Comma" xfId="30"/>
    <cellStyle name="Comma [0]" xfId="31"/>
    <cellStyle name="Хвост" xfId="32"/>
    <cellStyle name="Экспертиза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workbookViewId="0" topLeftCell="A13">
      <selection activeCell="J29" sqref="J29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41.375" style="1" customWidth="1"/>
    <col min="4" max="4" width="18.25390625" style="1" customWidth="1"/>
    <col min="5" max="5" width="19.25390625" style="12" customWidth="1"/>
    <col min="6" max="6" width="21.375" style="0" customWidth="1"/>
    <col min="8" max="8" width="19.75390625" style="0" customWidth="1"/>
  </cols>
  <sheetData>
    <row r="1" spans="1:5" s="13" customFormat="1" ht="15.75">
      <c r="A1" s="4"/>
      <c r="B1" s="37"/>
      <c r="C1" s="19"/>
      <c r="D1" s="38"/>
      <c r="E1" s="19"/>
    </row>
    <row r="2" spans="1:6" s="13" customFormat="1" ht="15.75" customHeight="1">
      <c r="A2" s="4"/>
      <c r="B2" s="37"/>
      <c r="C2" s="19"/>
      <c r="D2" s="38"/>
      <c r="E2" s="40"/>
      <c r="F2" s="13" t="s">
        <v>2</v>
      </c>
    </row>
    <row r="3" spans="1:6" s="13" customFormat="1" ht="15.75" customHeight="1">
      <c r="A3" s="4"/>
      <c r="B3" s="37"/>
      <c r="C3" s="19"/>
      <c r="D3" s="39"/>
      <c r="E3" s="41"/>
      <c r="F3" s="13" t="s">
        <v>3</v>
      </c>
    </row>
    <row r="4" spans="1:6" s="13" customFormat="1" ht="15.75">
      <c r="A4" s="4"/>
      <c r="B4" s="37"/>
      <c r="C4" s="19"/>
      <c r="D4" s="39"/>
      <c r="E4" s="20"/>
      <c r="F4" s="13" t="s">
        <v>4</v>
      </c>
    </row>
    <row r="5" spans="1:6" s="13" customFormat="1" ht="15">
      <c r="A5" s="4"/>
      <c r="B5" s="17"/>
      <c r="C5" s="4"/>
      <c r="D5" s="8"/>
      <c r="E5" s="9"/>
      <c r="F5" s="13" t="s">
        <v>10</v>
      </c>
    </row>
    <row r="6" spans="1:5" s="13" customFormat="1" ht="15">
      <c r="A6" s="4"/>
      <c r="B6" s="17"/>
      <c r="C6" s="4"/>
      <c r="D6" s="8"/>
      <c r="E6" s="9"/>
    </row>
    <row r="7" spans="1:5" s="13" customFormat="1" ht="15">
      <c r="A7" s="4"/>
      <c r="B7" s="17"/>
      <c r="C7" s="4"/>
      <c r="D7" s="8"/>
      <c r="E7" s="9"/>
    </row>
    <row r="8" spans="1:5" s="13" customFormat="1" ht="15">
      <c r="A8" s="4"/>
      <c r="B8" s="17"/>
      <c r="C8" s="4"/>
      <c r="D8" s="8"/>
      <c r="E8" s="9"/>
    </row>
    <row r="9" spans="1:5" s="13" customFormat="1" ht="15">
      <c r="A9" s="4"/>
      <c r="B9" s="17"/>
      <c r="C9" s="4"/>
      <c r="D9" s="8"/>
      <c r="E9" s="9"/>
    </row>
    <row r="10" spans="1:5" s="13" customFormat="1" ht="15">
      <c r="A10" s="4"/>
      <c r="B10" s="17"/>
      <c r="C10" s="4"/>
      <c r="D10" s="8"/>
      <c r="E10" s="9"/>
    </row>
    <row r="11" spans="1:5" s="13" customFormat="1" ht="15">
      <c r="A11" s="4"/>
      <c r="B11" s="17"/>
      <c r="C11" s="4"/>
      <c r="D11" s="8"/>
      <c r="E11" s="9"/>
    </row>
    <row r="12" spans="1:5" s="13" customFormat="1" ht="18.75">
      <c r="A12" s="4"/>
      <c r="B12" s="4"/>
      <c r="C12" s="56" t="s">
        <v>12</v>
      </c>
      <c r="D12" s="56"/>
      <c r="E12" s="56"/>
    </row>
    <row r="13" spans="1:5" s="13" customFormat="1" ht="18.75">
      <c r="A13" s="4"/>
      <c r="B13" s="4"/>
      <c r="C13" s="18"/>
      <c r="D13" s="7"/>
      <c r="E13" s="10"/>
    </row>
    <row r="14" spans="1:6" s="46" customFormat="1" ht="15.75" customHeight="1">
      <c r="A14" s="57" t="s">
        <v>13</v>
      </c>
      <c r="B14" s="57"/>
      <c r="C14" s="57"/>
      <c r="D14" s="57"/>
      <c r="E14" s="57"/>
      <c r="F14" s="57"/>
    </row>
    <row r="15" spans="1:5" s="46" customFormat="1" ht="12" customHeight="1">
      <c r="A15" s="19"/>
      <c r="B15" s="19"/>
      <c r="C15" s="47"/>
      <c r="D15" s="38"/>
      <c r="E15" s="19"/>
    </row>
    <row r="16" spans="1:6" s="46" customFormat="1" ht="12.75" customHeight="1">
      <c r="A16" s="57" t="s">
        <v>14</v>
      </c>
      <c r="B16" s="57"/>
      <c r="C16" s="57"/>
      <c r="D16" s="57"/>
      <c r="E16" s="57"/>
      <c r="F16" s="57"/>
    </row>
    <row r="17" spans="1:5" s="50" customFormat="1" ht="7.5" customHeight="1">
      <c r="A17" s="19"/>
      <c r="B17" s="48"/>
      <c r="C17" s="19"/>
      <c r="D17" s="37"/>
      <c r="E17" s="49"/>
    </row>
    <row r="18" spans="1:6" s="50" customFormat="1" ht="25.5" customHeight="1">
      <c r="A18" s="63"/>
      <c r="B18" s="64"/>
      <c r="C18" s="64"/>
      <c r="D18" s="64"/>
      <c r="E18" s="64"/>
      <c r="F18" s="64"/>
    </row>
    <row r="19" spans="1:5" s="11" customFormat="1" ht="18.75" customHeight="1">
      <c r="A19" s="4"/>
      <c r="B19" s="5"/>
      <c r="C19" s="4"/>
      <c r="D19" s="16"/>
      <c r="E19" s="6"/>
    </row>
    <row r="20" ht="13.5" customHeight="1" thickBot="1"/>
    <row r="21" spans="1:6" ht="30.75" customHeight="1">
      <c r="A21" s="59" t="s">
        <v>0</v>
      </c>
      <c r="B21" s="65" t="s">
        <v>5</v>
      </c>
      <c r="C21" s="61" t="s">
        <v>1</v>
      </c>
      <c r="D21" s="61" t="s">
        <v>7</v>
      </c>
      <c r="E21" s="61" t="s">
        <v>8</v>
      </c>
      <c r="F21" s="65" t="s">
        <v>9</v>
      </c>
    </row>
    <row r="22" spans="1:6" ht="27.75" customHeight="1">
      <c r="A22" s="60"/>
      <c r="B22" s="66"/>
      <c r="C22" s="62"/>
      <c r="D22" s="62"/>
      <c r="E22" s="62"/>
      <c r="F22" s="66"/>
    </row>
    <row r="23" spans="1:13" ht="16.5" thickBot="1">
      <c r="A23" s="21">
        <v>1</v>
      </c>
      <c r="B23" s="23">
        <v>2</v>
      </c>
      <c r="C23" s="22">
        <v>3</v>
      </c>
      <c r="D23" s="22">
        <v>4</v>
      </c>
      <c r="E23" s="22">
        <v>5</v>
      </c>
      <c r="F23" s="23">
        <v>6</v>
      </c>
      <c r="G23" s="15"/>
      <c r="H23" s="15"/>
      <c r="I23" s="15"/>
      <c r="J23" s="15"/>
      <c r="K23" s="15"/>
      <c r="L23" s="15"/>
      <c r="M23" s="15"/>
    </row>
    <row r="24" spans="1:14" ht="33" customHeight="1">
      <c r="A24" s="24">
        <v>1</v>
      </c>
      <c r="B24" s="42" t="s">
        <v>16</v>
      </c>
      <c r="C24" s="25" t="s">
        <v>15</v>
      </c>
      <c r="D24" s="51">
        <v>339801.37</v>
      </c>
      <c r="E24" s="51">
        <f>D24*0.18</f>
        <v>61164.2466</v>
      </c>
      <c r="F24" s="52">
        <f>D24+E24</f>
        <v>400965.6166</v>
      </c>
      <c r="G24" s="2"/>
      <c r="H24" s="3"/>
      <c r="I24" s="14"/>
      <c r="J24" s="3"/>
      <c r="K24" s="3"/>
      <c r="L24" s="3"/>
      <c r="M24" s="3"/>
      <c r="N24" s="3"/>
    </row>
    <row r="25" spans="1:11" ht="45" customHeight="1">
      <c r="A25" s="26">
        <v>2</v>
      </c>
      <c r="B25" s="43" t="s">
        <v>17</v>
      </c>
      <c r="C25" s="25" t="s">
        <v>24</v>
      </c>
      <c r="D25" s="53">
        <v>163870.73</v>
      </c>
      <c r="E25" s="51">
        <f aca="true" t="shared" si="0" ref="E25:E32">D25*0.18</f>
        <v>29496.7314</v>
      </c>
      <c r="F25" s="52">
        <f aca="true" t="shared" si="1" ref="F25:F32">D25+E25</f>
        <v>193367.4614</v>
      </c>
      <c r="G25" s="2"/>
      <c r="H25" s="3"/>
      <c r="I25" s="14"/>
      <c r="J25" s="3"/>
      <c r="K25" s="3"/>
    </row>
    <row r="26" spans="1:11" ht="50.25" customHeight="1">
      <c r="A26" s="26">
        <v>3</v>
      </c>
      <c r="B26" s="43" t="s">
        <v>18</v>
      </c>
      <c r="C26" s="25" t="s">
        <v>25</v>
      </c>
      <c r="D26" s="53">
        <v>201170.79</v>
      </c>
      <c r="E26" s="51">
        <f t="shared" si="0"/>
        <v>36210.7422</v>
      </c>
      <c r="F26" s="52">
        <f t="shared" si="1"/>
        <v>237381.53220000002</v>
      </c>
      <c r="G26" s="2"/>
      <c r="H26" s="3"/>
      <c r="I26" s="14"/>
      <c r="J26" s="3"/>
      <c r="K26" s="3"/>
    </row>
    <row r="27" spans="1:14" ht="50.25" customHeight="1">
      <c r="A27" s="24">
        <v>4</v>
      </c>
      <c r="B27" s="42" t="s">
        <v>19</v>
      </c>
      <c r="C27" s="25" t="s">
        <v>26</v>
      </c>
      <c r="D27" s="51">
        <v>245173.65</v>
      </c>
      <c r="E27" s="51">
        <f t="shared" si="0"/>
        <v>44131.257</v>
      </c>
      <c r="F27" s="52">
        <f t="shared" si="1"/>
        <v>289304.907</v>
      </c>
      <c r="G27" s="2"/>
      <c r="H27" s="3"/>
      <c r="I27" s="14"/>
      <c r="J27" s="3"/>
      <c r="K27" s="3"/>
      <c r="L27" s="3"/>
      <c r="M27" s="3"/>
      <c r="N27" s="3"/>
    </row>
    <row r="28" spans="1:11" ht="50.25" customHeight="1">
      <c r="A28" s="26">
        <v>5</v>
      </c>
      <c r="B28" s="43" t="s">
        <v>20</v>
      </c>
      <c r="C28" s="25" t="s">
        <v>29</v>
      </c>
      <c r="D28" s="53">
        <v>198574.18</v>
      </c>
      <c r="E28" s="51">
        <f t="shared" si="0"/>
        <v>35743.352399999996</v>
      </c>
      <c r="F28" s="52">
        <f t="shared" si="1"/>
        <v>234317.5324</v>
      </c>
      <c r="G28" s="2"/>
      <c r="H28" s="3"/>
      <c r="I28" s="14"/>
      <c r="J28" s="3"/>
      <c r="K28" s="3"/>
    </row>
    <row r="29" spans="1:11" ht="51.75" customHeight="1">
      <c r="A29" s="26">
        <v>6</v>
      </c>
      <c r="B29" s="43" t="s">
        <v>21</v>
      </c>
      <c r="C29" s="25" t="s">
        <v>27</v>
      </c>
      <c r="D29" s="53">
        <v>32053.56</v>
      </c>
      <c r="E29" s="51">
        <f t="shared" si="0"/>
        <v>5769.6408</v>
      </c>
      <c r="F29" s="52">
        <f t="shared" si="1"/>
        <v>37823.2008</v>
      </c>
      <c r="G29" s="2"/>
      <c r="H29" s="3"/>
      <c r="I29" s="14"/>
      <c r="J29" s="3"/>
      <c r="K29" s="3"/>
    </row>
    <row r="30" spans="1:14" ht="47.25" customHeight="1">
      <c r="A30" s="24">
        <v>7</v>
      </c>
      <c r="B30" s="42" t="s">
        <v>22</v>
      </c>
      <c r="C30" s="25" t="s">
        <v>30</v>
      </c>
      <c r="D30" s="51">
        <v>698403.48</v>
      </c>
      <c r="E30" s="51">
        <f t="shared" si="0"/>
        <v>125712.6264</v>
      </c>
      <c r="F30" s="52">
        <f t="shared" si="1"/>
        <v>824116.1063999999</v>
      </c>
      <c r="G30" s="2"/>
      <c r="H30" s="3"/>
      <c r="I30" s="14"/>
      <c r="J30" s="3"/>
      <c r="K30" s="3"/>
      <c r="L30" s="3"/>
      <c r="M30" s="3"/>
      <c r="N30" s="3"/>
    </row>
    <row r="31" spans="1:11" ht="45" customHeight="1">
      <c r="A31" s="26">
        <v>8</v>
      </c>
      <c r="B31" s="43" t="s">
        <v>23</v>
      </c>
      <c r="C31" s="25" t="s">
        <v>28</v>
      </c>
      <c r="D31" s="53">
        <v>271072.24</v>
      </c>
      <c r="E31" s="51">
        <f t="shared" si="0"/>
        <v>48793.0032</v>
      </c>
      <c r="F31" s="52">
        <f t="shared" si="1"/>
        <v>319865.24319999997</v>
      </c>
      <c r="G31" s="2"/>
      <c r="H31" s="3"/>
      <c r="I31" s="14"/>
      <c r="J31" s="3"/>
      <c r="K31" s="3"/>
    </row>
    <row r="32" spans="1:11" ht="36.75" customHeight="1">
      <c r="A32" s="26"/>
      <c r="B32" s="44" t="s">
        <v>6</v>
      </c>
      <c r="C32" s="27"/>
      <c r="D32" s="54">
        <f>D24+D25+D26+D27+D28+D29+D30+D31</f>
        <v>2150120</v>
      </c>
      <c r="E32" s="51">
        <f t="shared" si="0"/>
        <v>387021.6</v>
      </c>
      <c r="F32" s="52">
        <f t="shared" si="1"/>
        <v>2537141.6</v>
      </c>
      <c r="G32" s="45"/>
      <c r="H32" s="3"/>
      <c r="I32" s="14"/>
      <c r="J32" s="3"/>
      <c r="K32" s="3"/>
    </row>
    <row r="33" spans="1:9" ht="15.75">
      <c r="A33" s="28"/>
      <c r="B33" s="29"/>
      <c r="C33" s="30"/>
      <c r="D33" s="30"/>
      <c r="E33" s="30"/>
      <c r="F33" s="55"/>
      <c r="G33" s="14"/>
      <c r="H33" s="3"/>
      <c r="I33" s="3"/>
    </row>
    <row r="34" spans="1:9" ht="15.75">
      <c r="A34" s="28"/>
      <c r="B34" s="29"/>
      <c r="C34" s="30"/>
      <c r="D34" s="30"/>
      <c r="E34" s="30"/>
      <c r="F34" s="55"/>
      <c r="G34" s="14"/>
      <c r="H34" s="3"/>
      <c r="I34" s="3"/>
    </row>
    <row r="35" spans="1:9" ht="15.75">
      <c r="A35" s="31"/>
      <c r="B35" s="32"/>
      <c r="C35" s="33"/>
      <c r="D35" s="33"/>
      <c r="E35" s="33"/>
      <c r="F35" s="3"/>
      <c r="G35" s="14"/>
      <c r="H35" s="3"/>
      <c r="I35" s="3"/>
    </row>
    <row r="36" spans="1:5" ht="15.75">
      <c r="A36" s="31"/>
      <c r="B36" s="32"/>
      <c r="C36" s="31"/>
      <c r="D36" s="31"/>
      <c r="E36" s="34"/>
    </row>
    <row r="37" spans="1:5" ht="25.5" customHeight="1">
      <c r="A37" s="31"/>
      <c r="B37" s="35"/>
      <c r="C37" s="36"/>
      <c r="D37" s="31"/>
      <c r="E37" s="34"/>
    </row>
    <row r="39" spans="1:5" ht="15.75">
      <c r="A39" s="31"/>
      <c r="B39" s="58" t="s">
        <v>11</v>
      </c>
      <c r="C39" s="58"/>
      <c r="D39" s="58"/>
      <c r="E39" s="58"/>
    </row>
  </sheetData>
  <mergeCells count="11">
    <mergeCell ref="B21:B22"/>
    <mergeCell ref="C12:E12"/>
    <mergeCell ref="A14:F14"/>
    <mergeCell ref="B39:E39"/>
    <mergeCell ref="A21:A22"/>
    <mergeCell ref="C21:C22"/>
    <mergeCell ref="E21:E22"/>
    <mergeCell ref="A16:F16"/>
    <mergeCell ref="A18:F18"/>
    <mergeCell ref="F21:F22"/>
    <mergeCell ref="D21:D22"/>
  </mergeCells>
  <printOptions/>
  <pageMargins left="0.92" right="0.27" top="0.35" bottom="0.27" header="0.27" footer="0.18"/>
  <pageSetup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Якубовская</cp:lastModifiedBy>
  <cp:lastPrinted>2016-04-28T07:10:32Z</cp:lastPrinted>
  <dcterms:created xsi:type="dcterms:W3CDTF">2003-01-28T12:33:10Z</dcterms:created>
  <dcterms:modified xsi:type="dcterms:W3CDTF">2016-04-28T08:42:51Z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