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845" activeTab="0"/>
  </bookViews>
  <sheets>
    <sheet name="Sheet1" sheetId="1" r:id="rId1"/>
    <sheet name="Лист1" sheetId="2" r:id="rId2"/>
  </sheets>
  <definedNames>
    <definedName name="_xlnm.Print_Area" localSheetId="0">'Sheet1'!$A$1:$J$112</definedName>
  </definedNames>
  <calcPr fullCalcOnLoad="1"/>
</workbook>
</file>

<file path=xl/sharedStrings.xml><?xml version="1.0" encoding="utf-8"?>
<sst xmlns="http://schemas.openxmlformats.org/spreadsheetml/2006/main" count="242" uniqueCount="181">
  <si>
    <t>шт</t>
  </si>
  <si>
    <t>Проезжая часть</t>
  </si>
  <si>
    <t>Щебень 40-70</t>
  </si>
  <si>
    <t>м3</t>
  </si>
  <si>
    <t>цена с НДС</t>
  </si>
  <si>
    <t>стоимость с НДС</t>
  </si>
  <si>
    <t>тн</t>
  </si>
  <si>
    <t>ед</t>
  </si>
  <si>
    <t>кол</t>
  </si>
  <si>
    <t>Камень БР 100.30.15</t>
  </si>
  <si>
    <t>Асфальт (2,5 т/м3)</t>
  </si>
  <si>
    <t>Покрытие тротуара</t>
  </si>
  <si>
    <t>Раствор кладочный</t>
  </si>
  <si>
    <t>Бетон тяжелый</t>
  </si>
  <si>
    <t>Камень БР 100.20.8</t>
  </si>
  <si>
    <t>Спортивное покрытие ЮНИЭФ-С10</t>
  </si>
  <si>
    <t>м2</t>
  </si>
  <si>
    <t>Щебень 10-20,</t>
  </si>
  <si>
    <t>Песок</t>
  </si>
  <si>
    <t>Шлакопортландцемент</t>
  </si>
  <si>
    <t>по смете, с НДС</t>
  </si>
  <si>
    <t>Подпорная стенка</t>
  </si>
  <si>
    <t>ФБС 12-3-6</t>
  </si>
  <si>
    <t>ФБС 24-3-6</t>
  </si>
  <si>
    <t>*Без учета прочих материалов</t>
  </si>
  <si>
    <t>Ограждение</t>
  </si>
  <si>
    <t>Труба кв 80*80</t>
  </si>
  <si>
    <t>Труба пр 40*20</t>
  </si>
  <si>
    <t>Сталь полосовая 100</t>
  </si>
  <si>
    <t>Профнастил С8</t>
  </si>
  <si>
    <t>бан</t>
  </si>
  <si>
    <t>Грунтовка ГФ021, 2кг</t>
  </si>
  <si>
    <t>Эмаль ПФ115, 2кг</t>
  </si>
  <si>
    <t>**+10%</t>
  </si>
  <si>
    <t>«УТВЕРЖДАЮ»</t>
  </si>
  <si>
    <t xml:space="preserve">Технический директор </t>
  </si>
  <si>
    <t xml:space="preserve">АО «АТЭК»                                                                                                                   </t>
  </si>
  <si>
    <t xml:space="preserve">_____________ Ковалев А.И.    </t>
  </si>
  <si>
    <t>«____»_____________ 2017г.</t>
  </si>
  <si>
    <t xml:space="preserve">Грузополучатель </t>
  </si>
  <si>
    <t>Наименование материала (либо оборудования, либо услуг, либо товара), количество, условия поставки согласно таблицы:</t>
  </si>
  <si>
    <t xml:space="preserve">Условия поставки: </t>
  </si>
  <si>
    <t>Порядок расчета:</t>
  </si>
  <si>
    <t>Особые условия:</t>
  </si>
  <si>
    <t xml:space="preserve">Инициатор закупки:            ______________________________                   Аралов А.А.                </t>
  </si>
  <si>
    <t>Филиал АО «АТЭК»:</t>
  </si>
  <si>
    <t>Приобретение и поставка канцелярских товаров для филиала АО «АТЭК» «Краснодартеплоэнерго»</t>
  </si>
  <si>
    <t>Техническое задание на закупку № 14-2017  от «___» января 2017г.</t>
  </si>
  <si>
    <t>№№</t>
  </si>
  <si>
    <t>Товар</t>
  </si>
  <si>
    <t>Требования к техническим, функциональным и качественным характеристикам товара</t>
  </si>
  <si>
    <t>Ед. изм</t>
  </si>
  <si>
    <t>Кол-во</t>
  </si>
  <si>
    <t>п\п</t>
  </si>
  <si>
    <t>Мыло хозяйственное</t>
  </si>
  <si>
    <t>Должно содержать не менее 72% жирных кислот.</t>
  </si>
  <si>
    <t>щт.</t>
  </si>
  <si>
    <t>Требования к фасовке: кусок 200 гр.</t>
  </si>
  <si>
    <t>Мыло туалетное</t>
  </si>
  <si>
    <t>Типа «Палмолив», 90 гр.</t>
  </si>
  <si>
    <t>шт.</t>
  </si>
  <si>
    <t>Моп микрофибра</t>
  </si>
  <si>
    <t>Размер 50х13см.</t>
  </si>
  <si>
    <t>Держатель для мопа</t>
  </si>
  <si>
    <t>Риндо универсальный 50х13см.</t>
  </si>
  <si>
    <t>Губка хозяйственная универсальная</t>
  </si>
  <si>
    <t>Состав: поролон, абразивный материал.</t>
  </si>
  <si>
    <t>упак.</t>
  </si>
  <si>
    <t>Размер губки (не менее) 9х6 (см).</t>
  </si>
  <si>
    <t>Область применения: для мытья посуды, раковин, плит.</t>
  </si>
  <si>
    <t>Требование к поставке: упаковка по 5 шт.</t>
  </si>
  <si>
    <t>Мешки для мусора</t>
  </si>
  <si>
    <t>Пакет для мусора из полиэтилена высокого  давления. Вместительная емкость каждого пакета не менее – 100 л. и не более 120 л.</t>
  </si>
  <si>
    <t>рул.</t>
  </si>
  <si>
    <t>Размер: 70*110 (см); толщина – не менее 200 мкм,</t>
  </si>
  <si>
    <t>цвет – ассортимент</t>
  </si>
  <si>
    <t>Требование к поставке: рулон по 50 шт.</t>
  </si>
  <si>
    <t xml:space="preserve"> Мешки для мусора</t>
  </si>
  <si>
    <t>Пакет для мусора из полиэтилена низкого давления .</t>
  </si>
  <si>
    <t>Вместительная емкость каждого пакета - 35 л.  Размер - 60х80 (см), цвет - черный, толщина - не менее 10 мкм.</t>
  </si>
  <si>
    <t>Требование к поставке: рулон по 30 шт.</t>
  </si>
  <si>
    <t>Вместительная емкость каждого пакета  — 60л. Размер - 60х80 (см), цвет - черный, толщина - не менее 10 мкм.</t>
  </si>
  <si>
    <t>Мыло жидкое</t>
  </si>
  <si>
    <t>Мыло для мытья рук.</t>
  </si>
  <si>
    <t>Состав: вода деионизованная, натрия лауретсульфат диэтаноломид жирных кислот кокосового масла, глицерин, натрия хлорид, ароматизатор.</t>
  </si>
  <si>
    <t>Мыло должно не раздражать и повреждать кож; обладать свойствами, увлажняющими кожу.</t>
  </si>
  <si>
    <t>Требование к поставке: пластиковая бутыль объёмом 5000 мл.</t>
  </si>
  <si>
    <t>Освежитель воздуха</t>
  </si>
  <si>
    <t>Освежитель воздуха  на основе натуральных компонентов для уничтожения неприятных запахов.</t>
  </si>
  <si>
    <t>Состав: дионизированная вода, пропан, отдушка, эмульгатор антитабак .</t>
  </si>
  <si>
    <t>Металлический баллон, аэрозольный распылитель объемом – не менее  300 мл. и не более 500 мл.</t>
  </si>
  <si>
    <t>Требование к поставке: упаковка по  12 штук.</t>
  </si>
  <si>
    <t>Туалетная бумага.</t>
  </si>
  <si>
    <t>1 сл.Рулон 200м.</t>
  </si>
  <si>
    <t>Требование к поставке: упаковка по 12 рулонов.</t>
  </si>
  <si>
    <t xml:space="preserve">Стиральный порошок  </t>
  </si>
  <si>
    <t>Порошок должен содержать уникальное сочетание элементов, которое позволит значительно улучшить качество стирки при минимальном использовании порошка. Порошок должен обладает пониженным пенообразованием и предназначаться специально для стирки в ручных условиях.</t>
  </si>
  <si>
    <t>мешок</t>
  </si>
  <si>
    <t>Специальные компоненты, позволяющие защитить стиральную машину от образования накипи и известкового налета состав: несколько типов ПАВ, силикаты, энзимы,  фотоотбеливатель и оптический отбеливатель.</t>
  </si>
  <si>
    <t xml:space="preserve"> Требование к поставке: упаковка - мешок  5-6 кг.</t>
  </si>
  <si>
    <t>Бумажные полотенца</t>
  </si>
  <si>
    <t xml:space="preserve">Однослойные гофрированные,сложение V. Мерида.   </t>
  </si>
  <si>
    <t>кор.</t>
  </si>
  <si>
    <t>Размер 23х22см.</t>
  </si>
  <si>
    <t>Требование к поставке: коробка -20 пачек по 250 полотенец</t>
  </si>
  <si>
    <t>Средство отбеливающее и дезинфицирующее</t>
  </si>
  <si>
    <t>Средство отбеливающее и дезинфицирующее «Белизна» Состав: гидрохлорид натрия, стабилизаторы, вода.</t>
  </si>
  <si>
    <t>Требование к поставке: упаковка – пластиковая бутыль объемом не менее 0,9л. и не более 1л.</t>
  </si>
  <si>
    <t xml:space="preserve"> Универсальное средство для уборки «Мистер Пропер»</t>
  </si>
  <si>
    <t>Высокоэффективное концентрированное средство для мытья твердых поверхностей: кафеля, плитки, линолеума, кухонных шкафов и столов, внешних поверхностей бытовых электроприборов; придания блеска поверхностям из любых материалов, в т.ч. дерева, паркета, ламината, мрамора, гранита; для  удаления стойких пятен, грязи, жира. Должен сохранять на длительный срок блеск и приятный запах в помещении.</t>
  </si>
  <si>
    <t>Не должен оставлять разводов.</t>
  </si>
  <si>
    <t>Состав: 5% неионогенные ПАВ, отдушка, консерванты.   Требование к поставке:  пластиковая канистра объемом  5 литров.</t>
  </si>
  <si>
    <t>Средство для мытья посуды «Ферри»</t>
  </si>
  <si>
    <t>Гель для мытья посуды.</t>
  </si>
  <si>
    <t>Должен эффективно смывать все загрязнения, растворять жир даже в холодной воде, хорошо пениться, придавать посуде блеск. Не должен  раздражать кожу рук и обладать приятным запахом.</t>
  </si>
  <si>
    <t>Состав: анионные ПАВ 5-15%, неионогенные ПАВ &lt;5%, консерванты, цитронеллол, феноксиэтанол, бензизотиазолинон,  отдушка, гераниол, лимонен. (ГОСТ Р51021-97)</t>
  </si>
  <si>
    <t>Требование к поставке:  пластиковая бутыль объемом 1 литров.</t>
  </si>
  <si>
    <t>Средство для мытья пола</t>
  </si>
  <si>
    <t>Концентрат эконом класса.Multipower Floor.</t>
  </si>
  <si>
    <t xml:space="preserve">Щелочное моющее средство    </t>
  </si>
  <si>
    <t>Канистра 5л.</t>
  </si>
  <si>
    <t>Салфетки бумажные</t>
  </si>
  <si>
    <t>Салфетки 3сл. 33х33(см), 100%целлюлоза.</t>
  </si>
  <si>
    <t xml:space="preserve">Не должен содержать хлора.        </t>
  </si>
  <si>
    <t>Требование к поставке:  упаковка по 20 штук.</t>
  </si>
  <si>
    <t>Доместос</t>
  </si>
  <si>
    <t>Гель.</t>
  </si>
  <si>
    <t>Требование к поставке: упаковка 1 штука-1л.</t>
  </si>
  <si>
    <t>Чистящее средство — Санокс</t>
  </si>
  <si>
    <t>Гель.750 мл.</t>
  </si>
  <si>
    <t>Хлорка в таблетках</t>
  </si>
  <si>
    <t>Упаковка 100 шт.</t>
  </si>
  <si>
    <t>Средство для чистки стекол</t>
  </si>
  <si>
    <t>Средство для мытья стекол и других поверхностей: средство для эффективного удаления грязи и жира, придающее поверхности блеск и не оставляющее разводов. Предназначено для мытья окон, зеркал, кафеля,  стекол, панелей бытовых электроприборов, поверхности холодильника.</t>
  </si>
  <si>
    <t>Состав: Вода, изопропиловый спирт, сульфоэтоксилат натрия, этиленгликоль, парфюмерная композиция, краситель. Дата изготовления – не ранее ноябрь 2016 г. Упаковка: пластиковый флакон с курком (пулевизатором). Требования к поставке: флакон объемом 500 мл.</t>
  </si>
  <si>
    <t>Средство  для очистки труб</t>
  </si>
  <si>
    <t>Средство гелеобразное для устранения очень сильных засоров в трубах, устранения неприятных запахов, бактерий. Должен подходить и быть безопасным для всех видов металлических и пластиковых труб.</t>
  </si>
  <si>
    <t>Состав: гидроксид натрия, гипохлорит натрия, ПАВ.</t>
  </si>
  <si>
    <t>Бутыль с завинчивающей крышкой.</t>
  </si>
  <si>
    <t>Требования к поставке: упаковка бутыль объемом не менее 900 мл. и более 1 литр.</t>
  </si>
  <si>
    <t>Стакан одноразовый</t>
  </si>
  <si>
    <t>Стакан пластиковый одноразовый, цвет белый.</t>
  </si>
  <si>
    <t>Объем - 0,20 л.</t>
  </si>
  <si>
    <t>Требования к поставке: 100 шт. в упаковке.</t>
  </si>
  <si>
    <t>Чистящее средство «Пемолюкс»</t>
  </si>
  <si>
    <t>Чистящий порошок предназначен для чистки различных фаянсовых, керамических и эмалированных поверхностей в ванной и туалетной комнатах.</t>
  </si>
  <si>
    <t>Состав: карбонат кальция, сода, А-ПАВ, сульфат натрия, силикат натрия, отдушка.</t>
  </si>
  <si>
    <t>Товар должен производиться в соответствии с ТУ 2383-022-04831040-2000.</t>
  </si>
  <si>
    <t>Дата изготовления – не ранее ноябрь 2016 г.</t>
  </si>
  <si>
    <t>Соответствие ГОСТ Р 51696-2000.</t>
  </si>
  <si>
    <t>Требования к поставке: банка из полипропилена объемом не менее 400 гр. и не более 480 гр.</t>
  </si>
  <si>
    <t>Ведро</t>
  </si>
  <si>
    <t>Материал-пластик.Обьём 5-20л.</t>
  </si>
  <si>
    <t>Рукоятка для держателя мопа</t>
  </si>
  <si>
    <t>Материал-алюминий.Длина 120-140 см.</t>
  </si>
  <si>
    <t>Полотно холстопрошивное</t>
  </si>
  <si>
    <t>В рулоне.ширина 1 м.</t>
  </si>
  <si>
    <t>м.</t>
  </si>
  <si>
    <t>Тряпка для пола микрофибра</t>
  </si>
  <si>
    <t>Тряпка для пола микрофибра.</t>
  </si>
  <si>
    <t>Размер : не менее 70*80 (см),</t>
  </si>
  <si>
    <t>Перчатки резиновые МЕРИДА</t>
  </si>
  <si>
    <t xml:space="preserve"> Рекомендуются для специфических видов уборки с использованием сильнодействующих химических веществ.</t>
  </si>
  <si>
    <t>пар</t>
  </si>
  <si>
    <t>Дата изготовления – не ранее январь 2017 г. Размер S,М,L.</t>
  </si>
  <si>
    <t>Требования к поставке: пара.</t>
  </si>
  <si>
    <t>Салфетка универсальная микрофибра</t>
  </si>
  <si>
    <t>Салфетка для ежедневной уборки универсальная. Подходит для стекла, металла, кафеля, пластика, деревянных поверхностей, кожаной мебели, автомобиля; без воды применяется для оптики, CD—дисков, мониторов Размер 30*30 см.</t>
  </si>
  <si>
    <t>Требования к поставке: упаковка - 1 шт.</t>
  </si>
  <si>
    <t>Щетка для пола</t>
  </si>
  <si>
    <t>Пластик.Длина 50 см.</t>
  </si>
  <si>
    <t>Щетка-совок</t>
  </si>
  <si>
    <t>Пластик.</t>
  </si>
  <si>
    <t>20</t>
  </si>
  <si>
    <t>Метла</t>
  </si>
  <si>
    <t>Универсальный клининговый жилет</t>
  </si>
  <si>
    <t>Специальный вид рабочей одежды для выполнения клининговых работ</t>
  </si>
  <si>
    <t>«Краснодартеплоэнерго» г. Краснодар, ул. Селезнева, 199</t>
  </si>
  <si>
    <t>Оплата производится на основании выставленного счета по заявке Покупателя, в течении 20 (двадцати) календарных дней с момента поставки партии товара на склад Покупателя и подписания товарной накладной</t>
  </si>
  <si>
    <t>К окончанию срока действия договора весь товар может быть не выбран Покупателем.</t>
  </si>
  <si>
    <t>Доставка товара производится на основании заявок Покупателя в период с момента заключения договора по 28.02.2018г. За счет Поставщика по указанным реквизитам в течении 5 (пяти) рабочих дней с момента получения заявки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</si>
</sst>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  <numFmt numFmtId="173" formatCode="[$-419]General"/>
    <numFmt numFmtId="174" formatCode="[$-419]#,##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2" fontId="2" fillId="0" borderId="0" xfId="0" applyNumberFormat="1" applyFont="1" applyFill="1" applyBorder="1" applyAlignment="1" applyProtection="1">
      <alignment horizontal="right" vertical="top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2" fillId="33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distributed"/>
    </xf>
    <xf numFmtId="0" fontId="45" fillId="0" borderId="0" xfId="0" applyFont="1" applyAlignment="1">
      <alignment/>
    </xf>
    <xf numFmtId="0" fontId="44" fillId="0" borderId="0" xfId="0" applyFont="1" applyAlignment="1">
      <alignment horizontal="left" vertical="distributed"/>
    </xf>
    <xf numFmtId="0" fontId="45" fillId="0" borderId="0" xfId="0" applyFont="1" applyAlignment="1">
      <alignment horizontal="left" vertical="distributed"/>
    </xf>
    <xf numFmtId="0" fontId="45" fillId="0" borderId="0" xfId="0" applyFont="1" applyAlignment="1">
      <alignment horizontal="left" vertical="top"/>
    </xf>
    <xf numFmtId="173" fontId="46" fillId="0" borderId="10" xfId="33" applyFont="1" applyBorder="1" applyAlignment="1">
      <alignment horizontal="center" vertical="center"/>
      <protection/>
    </xf>
    <xf numFmtId="173" fontId="46" fillId="0" borderId="11" xfId="33" applyFont="1" applyBorder="1" applyAlignment="1">
      <alignment horizontal="center" vertical="center"/>
      <protection/>
    </xf>
    <xf numFmtId="173" fontId="47" fillId="0" borderId="12" xfId="33" applyFont="1" applyBorder="1" applyAlignment="1">
      <alignment horizontal="center" vertical="center"/>
      <protection/>
    </xf>
    <xf numFmtId="173" fontId="47" fillId="0" borderId="13" xfId="33" applyFont="1" applyBorder="1" applyAlignment="1">
      <alignment horizontal="center" vertical="center"/>
      <protection/>
    </xf>
    <xf numFmtId="173" fontId="47" fillId="0" borderId="14" xfId="33" applyFont="1" applyBorder="1" applyAlignment="1">
      <alignment horizontal="center" vertical="center" wrapText="1"/>
      <protection/>
    </xf>
    <xf numFmtId="174" fontId="47" fillId="0" borderId="14" xfId="33" applyNumberFormat="1" applyFont="1" applyBorder="1" applyAlignment="1">
      <alignment horizontal="center" vertical="center" wrapText="1"/>
      <protection/>
    </xf>
    <xf numFmtId="173" fontId="47" fillId="0" borderId="15" xfId="33" applyFont="1" applyBorder="1" applyAlignment="1">
      <alignment horizontal="center" vertical="center"/>
      <protection/>
    </xf>
    <xf numFmtId="173" fontId="47" fillId="0" borderId="16" xfId="33" applyFont="1" applyBorder="1" applyAlignment="1">
      <alignment horizontal="center" vertical="center"/>
      <protection/>
    </xf>
    <xf numFmtId="173" fontId="47" fillId="0" borderId="17" xfId="33" applyFont="1" applyBorder="1" applyAlignment="1">
      <alignment horizontal="center" vertical="center" wrapText="1"/>
      <protection/>
    </xf>
    <xf numFmtId="49" fontId="47" fillId="0" borderId="14" xfId="33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vertical="distributed"/>
    </xf>
    <xf numFmtId="0" fontId="45" fillId="0" borderId="0" xfId="0" applyFont="1" applyAlignment="1">
      <alignment vertical="top"/>
    </xf>
    <xf numFmtId="173" fontId="47" fillId="0" borderId="13" xfId="33" applyFont="1" applyBorder="1" applyAlignment="1">
      <alignment horizontal="left" vertical="distributed"/>
      <protection/>
    </xf>
    <xf numFmtId="173" fontId="47" fillId="0" borderId="16" xfId="33" applyFont="1" applyBorder="1" applyAlignment="1">
      <alignment horizontal="left" vertical="distributed"/>
      <protection/>
    </xf>
    <xf numFmtId="0" fontId="45" fillId="0" borderId="0" xfId="0" applyFont="1" applyAlignment="1">
      <alignment horizontal="left" vertical="distributed"/>
    </xf>
    <xf numFmtId="0" fontId="45" fillId="0" borderId="0" xfId="0" applyFont="1" applyBorder="1" applyAlignment="1">
      <alignment horizontal="center" vertical="center" wrapText="1"/>
    </xf>
    <xf numFmtId="173" fontId="47" fillId="0" borderId="18" xfId="33" applyFont="1" applyFill="1" applyBorder="1" applyAlignment="1">
      <alignment horizontal="center" vertical="center"/>
      <protection/>
    </xf>
    <xf numFmtId="173" fontId="47" fillId="0" borderId="11" xfId="33" applyFont="1" applyFill="1" applyBorder="1" applyAlignment="1">
      <alignment horizontal="center" vertical="center"/>
      <protection/>
    </xf>
    <xf numFmtId="173" fontId="47" fillId="0" borderId="19" xfId="33" applyFont="1" applyFill="1" applyBorder="1" applyAlignment="1">
      <alignment horizontal="left" vertical="distributed"/>
      <protection/>
    </xf>
    <xf numFmtId="173" fontId="47" fillId="0" borderId="20" xfId="33" applyFont="1" applyFill="1" applyBorder="1" applyAlignment="1">
      <alignment horizontal="left" vertical="distributed"/>
      <protection/>
    </xf>
    <xf numFmtId="0" fontId="44" fillId="0" borderId="0" xfId="0" applyFont="1" applyAlignment="1">
      <alignment horizontal="left" vertical="distributed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173" fontId="46" fillId="0" borderId="21" xfId="33" applyFont="1" applyFill="1" applyBorder="1" applyAlignment="1">
      <alignment horizontal="center" vertical="center"/>
      <protection/>
    </xf>
    <xf numFmtId="173" fontId="46" fillId="0" borderId="20" xfId="33" applyFont="1" applyFill="1" applyBorder="1" applyAlignment="1">
      <alignment horizontal="center" vertical="center"/>
      <protection/>
    </xf>
    <xf numFmtId="173" fontId="46" fillId="0" borderId="22" xfId="33" applyFont="1" applyFill="1" applyBorder="1" applyAlignment="1">
      <alignment horizontal="center" vertical="center" wrapText="1"/>
      <protection/>
    </xf>
    <xf numFmtId="173" fontId="46" fillId="0" borderId="23" xfId="33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173" fontId="47" fillId="0" borderId="19" xfId="33" applyFont="1" applyFill="1" applyBorder="1" applyAlignment="1">
      <alignment horizontal="center" vertical="center"/>
      <protection/>
    </xf>
    <xf numFmtId="173" fontId="47" fillId="0" borderId="20" xfId="33" applyFont="1" applyFill="1" applyBorder="1" applyAlignment="1">
      <alignment horizontal="center" vertical="center"/>
      <protection/>
    </xf>
    <xf numFmtId="173" fontId="47" fillId="0" borderId="24" xfId="33" applyFont="1" applyFill="1" applyBorder="1" applyAlignment="1">
      <alignment horizontal="center" vertical="center" wrapText="1"/>
      <protection/>
    </xf>
    <xf numFmtId="173" fontId="47" fillId="0" borderId="23" xfId="33" applyFont="1" applyFill="1" applyBorder="1" applyAlignment="1">
      <alignment horizontal="center" vertical="center" wrapText="1"/>
      <protection/>
    </xf>
    <xf numFmtId="173" fontId="47" fillId="0" borderId="25" xfId="33" applyFont="1" applyFill="1" applyBorder="1" applyAlignment="1">
      <alignment horizontal="center" vertical="center"/>
      <protection/>
    </xf>
    <xf numFmtId="173" fontId="47" fillId="0" borderId="26" xfId="33" applyFont="1" applyFill="1" applyBorder="1" applyAlignment="1">
      <alignment horizontal="left" vertical="distributed"/>
      <protection/>
    </xf>
    <xf numFmtId="173" fontId="47" fillId="0" borderId="26" xfId="33" applyFont="1" applyFill="1" applyBorder="1" applyAlignment="1">
      <alignment horizontal="center" vertical="center"/>
      <protection/>
    </xf>
    <xf numFmtId="173" fontId="47" fillId="0" borderId="27" xfId="33" applyFont="1" applyFill="1" applyBorder="1" applyAlignment="1">
      <alignment horizontal="center" vertical="center" wrapText="1"/>
      <protection/>
    </xf>
    <xf numFmtId="173" fontId="47" fillId="0" borderId="26" xfId="33" applyFont="1" applyBorder="1" applyAlignment="1">
      <alignment horizontal="center" vertical="distributed" wrapText="1"/>
      <protection/>
    </xf>
    <xf numFmtId="173" fontId="47" fillId="0" borderId="20" xfId="33" applyFont="1" applyBorder="1" applyAlignment="1">
      <alignment horizontal="center" vertical="distributed" wrapText="1"/>
      <protection/>
    </xf>
    <xf numFmtId="174" fontId="47" fillId="0" borderId="24" xfId="33" applyNumberFormat="1" applyFont="1" applyFill="1" applyBorder="1" applyAlignment="1">
      <alignment horizontal="center" vertical="center" wrapText="1"/>
      <protection/>
    </xf>
    <xf numFmtId="174" fontId="47" fillId="0" borderId="27" xfId="33" applyNumberFormat="1" applyFont="1" applyFill="1" applyBorder="1" applyAlignment="1">
      <alignment horizontal="center" vertical="center" wrapText="1"/>
      <protection/>
    </xf>
    <xf numFmtId="174" fontId="47" fillId="0" borderId="23" xfId="33" applyNumberFormat="1" applyFont="1" applyFill="1" applyBorder="1" applyAlignment="1">
      <alignment horizontal="center" vertical="center" wrapText="1"/>
      <protection/>
    </xf>
    <xf numFmtId="173" fontId="47" fillId="0" borderId="19" xfId="33" applyFont="1" applyBorder="1" applyAlignment="1">
      <alignment horizontal="center" vertical="distributed" wrapText="1"/>
      <protection/>
    </xf>
    <xf numFmtId="173" fontId="47" fillId="0" borderId="10" xfId="33" applyFont="1" applyFill="1" applyBorder="1" applyAlignment="1">
      <alignment horizontal="center" vertical="center"/>
      <protection/>
    </xf>
    <xf numFmtId="173" fontId="47" fillId="0" borderId="21" xfId="33" applyFont="1" applyFill="1" applyBorder="1" applyAlignment="1">
      <alignment horizontal="left" vertical="distributed"/>
      <protection/>
    </xf>
    <xf numFmtId="173" fontId="47" fillId="0" borderId="21" xfId="33" applyFont="1" applyFill="1" applyBorder="1" applyAlignment="1">
      <alignment horizontal="center" vertical="center"/>
      <protection/>
    </xf>
    <xf numFmtId="173" fontId="47" fillId="0" borderId="22" xfId="33" applyFont="1" applyFill="1" applyBorder="1" applyAlignment="1">
      <alignment horizontal="center" vertical="center" wrapText="1"/>
      <protection/>
    </xf>
    <xf numFmtId="173" fontId="46" fillId="0" borderId="21" xfId="33" applyFont="1" applyFill="1" applyBorder="1" applyAlignment="1">
      <alignment horizontal="center" vertical="center" wrapText="1"/>
      <protection/>
    </xf>
    <xf numFmtId="173" fontId="46" fillId="0" borderId="20" xfId="33" applyFont="1" applyFill="1" applyBorder="1" applyAlignment="1">
      <alignment horizontal="center" vertical="center" wrapText="1"/>
      <protection/>
    </xf>
    <xf numFmtId="173" fontId="47" fillId="0" borderId="21" xfId="33" applyFont="1" applyBorder="1" applyAlignment="1">
      <alignment horizontal="center" vertical="distributed" wrapText="1"/>
      <protection/>
    </xf>
    <xf numFmtId="173" fontId="47" fillId="0" borderId="16" xfId="33" applyFont="1" applyBorder="1" applyAlignment="1">
      <alignment horizontal="center" vertical="distributed" wrapText="1"/>
      <protection/>
    </xf>
    <xf numFmtId="173" fontId="47" fillId="0" borderId="13" xfId="33" applyFont="1" applyBorder="1" applyAlignment="1">
      <alignment horizontal="center" vertical="distributed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61B2.7F669D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1</xdr:col>
      <xdr:colOff>1247775</xdr:colOff>
      <xdr:row>4</xdr:row>
      <xdr:rowOff>95250</xdr:rowOff>
    </xdr:to>
    <xdr:pic>
      <xdr:nvPicPr>
        <xdr:cNvPr id="1" name="Рисунок 1" descr="cid:image001.jpg@01D261B2.7F669D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80975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view="pageBreakPreview" zoomScale="115" zoomScaleNormal="145" zoomScaleSheetLayoutView="115" zoomScalePageLayoutView="0" workbookViewId="0" topLeftCell="A100">
      <selection activeCell="C103" sqref="C103"/>
    </sheetView>
  </sheetViews>
  <sheetFormatPr defaultColWidth="9.140625" defaultRowHeight="12.75"/>
  <cols>
    <col min="1" max="1" width="5.421875" style="14" customWidth="1"/>
    <col min="2" max="2" width="26.140625" style="14" customWidth="1"/>
    <col min="3" max="8" width="13.7109375" style="14" customWidth="1"/>
    <col min="9" max="9" width="9.28125" style="14" customWidth="1"/>
    <col min="10" max="10" width="11.00390625" style="14" customWidth="1"/>
    <col min="11" max="16384" width="9.140625" style="14" customWidth="1"/>
  </cols>
  <sheetData>
    <row r="1" spans="7:10" ht="15.75" customHeight="1">
      <c r="G1" s="15"/>
      <c r="H1" s="45" t="s">
        <v>34</v>
      </c>
      <c r="I1" s="45"/>
      <c r="J1" s="45"/>
    </row>
    <row r="2" spans="7:10" ht="15.75" customHeight="1">
      <c r="G2" s="16"/>
      <c r="H2" s="46" t="s">
        <v>35</v>
      </c>
      <c r="I2" s="46"/>
      <c r="J2" s="46"/>
    </row>
    <row r="3" spans="7:10" ht="15.75" customHeight="1">
      <c r="G3" s="16"/>
      <c r="H3" s="46" t="s">
        <v>36</v>
      </c>
      <c r="I3" s="46"/>
      <c r="J3" s="46"/>
    </row>
    <row r="4" spans="7:10" ht="15.75" customHeight="1">
      <c r="G4" s="16"/>
      <c r="H4" s="45" t="s">
        <v>37</v>
      </c>
      <c r="I4" s="45"/>
      <c r="J4" s="45"/>
    </row>
    <row r="5" spans="7:10" ht="15.75" customHeight="1">
      <c r="G5" s="16"/>
      <c r="H5" s="46" t="s">
        <v>38</v>
      </c>
      <c r="I5" s="46"/>
      <c r="J5" s="46"/>
    </row>
    <row r="6" spans="1:10" ht="15.75" customHeight="1">
      <c r="A6" s="52" t="s">
        <v>47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.75" customHeight="1">
      <c r="A7" s="37" t="s">
        <v>46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5.75" customHeight="1">
      <c r="A8" s="43" t="s">
        <v>39</v>
      </c>
      <c r="B8" s="43"/>
      <c r="C8" s="51" t="s">
        <v>45</v>
      </c>
      <c r="D8" s="51"/>
      <c r="E8" s="51"/>
      <c r="F8" s="51"/>
      <c r="G8" s="51"/>
      <c r="H8" s="51"/>
      <c r="I8" s="51"/>
      <c r="J8" s="51"/>
    </row>
    <row r="9" spans="1:10" ht="15.75" customHeight="1">
      <c r="A9" s="43"/>
      <c r="B9" s="43"/>
      <c r="C9" s="51" t="s">
        <v>177</v>
      </c>
      <c r="D9" s="51"/>
      <c r="E9" s="51"/>
      <c r="F9" s="51"/>
      <c r="G9" s="51"/>
      <c r="H9" s="51"/>
      <c r="I9" s="51"/>
      <c r="J9" s="51"/>
    </row>
    <row r="11" spans="1:10" ht="16.5" thickBot="1">
      <c r="A11" s="44" t="s">
        <v>40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2.75" customHeight="1">
      <c r="A12" s="22" t="s">
        <v>48</v>
      </c>
      <c r="B12" s="71" t="s">
        <v>49</v>
      </c>
      <c r="C12" s="71" t="s">
        <v>50</v>
      </c>
      <c r="D12" s="71"/>
      <c r="E12" s="71"/>
      <c r="F12" s="71"/>
      <c r="G12" s="71"/>
      <c r="H12" s="71"/>
      <c r="I12" s="47" t="s">
        <v>51</v>
      </c>
      <c r="J12" s="49" t="s">
        <v>52</v>
      </c>
    </row>
    <row r="13" spans="1:10" ht="13.5" thickBot="1">
      <c r="A13" s="23" t="s">
        <v>53</v>
      </c>
      <c r="B13" s="72"/>
      <c r="C13" s="72"/>
      <c r="D13" s="72"/>
      <c r="E13" s="72"/>
      <c r="F13" s="72"/>
      <c r="G13" s="72"/>
      <c r="H13" s="72"/>
      <c r="I13" s="48"/>
      <c r="J13" s="50"/>
    </row>
    <row r="14" spans="1:10" ht="12.75">
      <c r="A14" s="38">
        <v>1</v>
      </c>
      <c r="B14" s="40" t="s">
        <v>54</v>
      </c>
      <c r="C14" s="66" t="s">
        <v>55</v>
      </c>
      <c r="D14" s="66"/>
      <c r="E14" s="66"/>
      <c r="F14" s="66"/>
      <c r="G14" s="66"/>
      <c r="H14" s="66"/>
      <c r="I14" s="53" t="s">
        <v>56</v>
      </c>
      <c r="J14" s="55">
        <v>3200</v>
      </c>
    </row>
    <row r="15" spans="1:10" ht="13.5" thickBot="1">
      <c r="A15" s="39"/>
      <c r="B15" s="41"/>
      <c r="C15" s="62" t="s">
        <v>57</v>
      </c>
      <c r="D15" s="62"/>
      <c r="E15" s="62"/>
      <c r="F15" s="62"/>
      <c r="G15" s="62"/>
      <c r="H15" s="62"/>
      <c r="I15" s="54"/>
      <c r="J15" s="56"/>
    </row>
    <row r="16" spans="1:10" ht="13.5" thickBot="1">
      <c r="A16" s="24">
        <v>2</v>
      </c>
      <c r="B16" s="34" t="s">
        <v>58</v>
      </c>
      <c r="C16" s="75" t="s">
        <v>59</v>
      </c>
      <c r="D16" s="75"/>
      <c r="E16" s="75"/>
      <c r="F16" s="75"/>
      <c r="G16" s="75"/>
      <c r="H16" s="75"/>
      <c r="I16" s="25" t="s">
        <v>60</v>
      </c>
      <c r="J16" s="26">
        <v>100</v>
      </c>
    </row>
    <row r="17" spans="1:10" ht="13.5" thickBot="1">
      <c r="A17" s="24">
        <v>3</v>
      </c>
      <c r="B17" s="34" t="s">
        <v>61</v>
      </c>
      <c r="C17" s="75" t="s">
        <v>62</v>
      </c>
      <c r="D17" s="75"/>
      <c r="E17" s="75"/>
      <c r="F17" s="75"/>
      <c r="G17" s="75"/>
      <c r="H17" s="75"/>
      <c r="I17" s="25" t="s">
        <v>60</v>
      </c>
      <c r="J17" s="27">
        <v>25</v>
      </c>
    </row>
    <row r="18" spans="1:10" ht="13.5" thickBot="1">
      <c r="A18" s="24">
        <v>4</v>
      </c>
      <c r="B18" s="34" t="s">
        <v>63</v>
      </c>
      <c r="C18" s="75" t="s">
        <v>64</v>
      </c>
      <c r="D18" s="75"/>
      <c r="E18" s="75"/>
      <c r="F18" s="75"/>
      <c r="G18" s="75"/>
      <c r="H18" s="75"/>
      <c r="I18" s="25" t="s">
        <v>60</v>
      </c>
      <c r="J18" s="26">
        <v>10</v>
      </c>
    </row>
    <row r="19" spans="1:10" ht="12.75">
      <c r="A19" s="38">
        <v>5</v>
      </c>
      <c r="B19" s="40" t="s">
        <v>65</v>
      </c>
      <c r="C19" s="66" t="s">
        <v>66</v>
      </c>
      <c r="D19" s="66"/>
      <c r="E19" s="66"/>
      <c r="F19" s="66"/>
      <c r="G19" s="66"/>
      <c r="H19" s="66"/>
      <c r="I19" s="53" t="s">
        <v>67</v>
      </c>
      <c r="J19" s="55">
        <v>50</v>
      </c>
    </row>
    <row r="20" spans="1:10" ht="12.75">
      <c r="A20" s="57"/>
      <c r="B20" s="58"/>
      <c r="C20" s="61" t="s">
        <v>68</v>
      </c>
      <c r="D20" s="61"/>
      <c r="E20" s="61"/>
      <c r="F20" s="61"/>
      <c r="G20" s="61"/>
      <c r="H20" s="61"/>
      <c r="I20" s="59"/>
      <c r="J20" s="60"/>
    </row>
    <row r="21" spans="1:10" ht="12.75">
      <c r="A21" s="57"/>
      <c r="B21" s="58"/>
      <c r="C21" s="61" t="s">
        <v>69</v>
      </c>
      <c r="D21" s="61"/>
      <c r="E21" s="61"/>
      <c r="F21" s="61"/>
      <c r="G21" s="61"/>
      <c r="H21" s="61"/>
      <c r="I21" s="59"/>
      <c r="J21" s="60"/>
    </row>
    <row r="22" spans="1:10" ht="13.5" thickBot="1">
      <c r="A22" s="39"/>
      <c r="B22" s="41"/>
      <c r="C22" s="62" t="s">
        <v>70</v>
      </c>
      <c r="D22" s="62"/>
      <c r="E22" s="62"/>
      <c r="F22" s="62"/>
      <c r="G22" s="62"/>
      <c r="H22" s="62"/>
      <c r="I22" s="54"/>
      <c r="J22" s="56"/>
    </row>
    <row r="23" spans="1:10" ht="26.25" customHeight="1">
      <c r="A23" s="38">
        <v>6</v>
      </c>
      <c r="B23" s="40" t="s">
        <v>71</v>
      </c>
      <c r="C23" s="66" t="s">
        <v>72</v>
      </c>
      <c r="D23" s="66"/>
      <c r="E23" s="66"/>
      <c r="F23" s="66"/>
      <c r="G23" s="66"/>
      <c r="H23" s="66"/>
      <c r="I23" s="53" t="s">
        <v>73</v>
      </c>
      <c r="J23" s="63">
        <v>600</v>
      </c>
    </row>
    <row r="24" spans="1:10" ht="12.75">
      <c r="A24" s="57"/>
      <c r="B24" s="58"/>
      <c r="C24" s="61" t="s">
        <v>74</v>
      </c>
      <c r="D24" s="61"/>
      <c r="E24" s="61"/>
      <c r="F24" s="61"/>
      <c r="G24" s="61"/>
      <c r="H24" s="61"/>
      <c r="I24" s="59"/>
      <c r="J24" s="64"/>
    </row>
    <row r="25" spans="1:10" ht="12.75">
      <c r="A25" s="57"/>
      <c r="B25" s="58"/>
      <c r="C25" s="61" t="s">
        <v>75</v>
      </c>
      <c r="D25" s="61"/>
      <c r="E25" s="61"/>
      <c r="F25" s="61"/>
      <c r="G25" s="61"/>
      <c r="H25" s="61"/>
      <c r="I25" s="59"/>
      <c r="J25" s="64"/>
    </row>
    <row r="26" spans="1:10" ht="13.5" thickBot="1">
      <c r="A26" s="39"/>
      <c r="B26" s="41"/>
      <c r="C26" s="62" t="s">
        <v>76</v>
      </c>
      <c r="D26" s="62"/>
      <c r="E26" s="62"/>
      <c r="F26" s="62"/>
      <c r="G26" s="62"/>
      <c r="H26" s="62"/>
      <c r="I26" s="54"/>
      <c r="J26" s="65"/>
    </row>
    <row r="27" spans="1:10" ht="12.75">
      <c r="A27" s="38">
        <v>7</v>
      </c>
      <c r="B27" s="40" t="s">
        <v>77</v>
      </c>
      <c r="C27" s="66" t="s">
        <v>78</v>
      </c>
      <c r="D27" s="66"/>
      <c r="E27" s="66"/>
      <c r="F27" s="66"/>
      <c r="G27" s="66"/>
      <c r="H27" s="66"/>
      <c r="I27" s="53" t="s">
        <v>73</v>
      </c>
      <c r="J27" s="55">
        <v>650</v>
      </c>
    </row>
    <row r="28" spans="1:10" ht="12.75">
      <c r="A28" s="57"/>
      <c r="B28" s="58"/>
      <c r="C28" s="61" t="s">
        <v>79</v>
      </c>
      <c r="D28" s="61"/>
      <c r="E28" s="61"/>
      <c r="F28" s="61"/>
      <c r="G28" s="61"/>
      <c r="H28" s="61"/>
      <c r="I28" s="59"/>
      <c r="J28" s="60"/>
    </row>
    <row r="29" spans="1:10" ht="13.5" thickBot="1">
      <c r="A29" s="39"/>
      <c r="B29" s="41"/>
      <c r="C29" s="62" t="s">
        <v>80</v>
      </c>
      <c r="D29" s="62"/>
      <c r="E29" s="62"/>
      <c r="F29" s="62"/>
      <c r="G29" s="62"/>
      <c r="H29" s="62"/>
      <c r="I29" s="54"/>
      <c r="J29" s="56"/>
    </row>
    <row r="30" spans="1:10" ht="12.75">
      <c r="A30" s="38">
        <v>8</v>
      </c>
      <c r="B30" s="40" t="s">
        <v>71</v>
      </c>
      <c r="C30" s="66" t="s">
        <v>78</v>
      </c>
      <c r="D30" s="66"/>
      <c r="E30" s="66"/>
      <c r="F30" s="66"/>
      <c r="G30" s="66"/>
      <c r="H30" s="66"/>
      <c r="I30" s="53" t="s">
        <v>73</v>
      </c>
      <c r="J30" s="55">
        <v>650</v>
      </c>
    </row>
    <row r="31" spans="1:10" ht="12.75">
      <c r="A31" s="57"/>
      <c r="B31" s="58"/>
      <c r="C31" s="61" t="s">
        <v>81</v>
      </c>
      <c r="D31" s="61"/>
      <c r="E31" s="61"/>
      <c r="F31" s="61"/>
      <c r="G31" s="61"/>
      <c r="H31" s="61"/>
      <c r="I31" s="59"/>
      <c r="J31" s="60"/>
    </row>
    <row r="32" spans="1:10" ht="13.5" thickBot="1">
      <c r="A32" s="39"/>
      <c r="B32" s="41"/>
      <c r="C32" s="62" t="s">
        <v>80</v>
      </c>
      <c r="D32" s="62"/>
      <c r="E32" s="62"/>
      <c r="F32" s="62"/>
      <c r="G32" s="62"/>
      <c r="H32" s="62"/>
      <c r="I32" s="54"/>
      <c r="J32" s="56"/>
    </row>
    <row r="33" spans="1:10" ht="12.75">
      <c r="A33" s="38">
        <v>9</v>
      </c>
      <c r="B33" s="40" t="s">
        <v>82</v>
      </c>
      <c r="C33" s="66" t="s">
        <v>83</v>
      </c>
      <c r="D33" s="66"/>
      <c r="E33" s="66"/>
      <c r="F33" s="66"/>
      <c r="G33" s="66"/>
      <c r="H33" s="66"/>
      <c r="I33" s="53" t="s">
        <v>60</v>
      </c>
      <c r="J33" s="55">
        <v>50</v>
      </c>
    </row>
    <row r="34" spans="1:10" ht="21" customHeight="1">
      <c r="A34" s="57"/>
      <c r="B34" s="58"/>
      <c r="C34" s="61" t="s">
        <v>84</v>
      </c>
      <c r="D34" s="61"/>
      <c r="E34" s="61"/>
      <c r="F34" s="61"/>
      <c r="G34" s="61"/>
      <c r="H34" s="61"/>
      <c r="I34" s="59"/>
      <c r="J34" s="60"/>
    </row>
    <row r="35" spans="1:10" ht="12.75">
      <c r="A35" s="57"/>
      <c r="B35" s="58"/>
      <c r="C35" s="61" t="s">
        <v>85</v>
      </c>
      <c r="D35" s="61"/>
      <c r="E35" s="61"/>
      <c r="F35" s="61"/>
      <c r="G35" s="61"/>
      <c r="H35" s="61"/>
      <c r="I35" s="59"/>
      <c r="J35" s="60"/>
    </row>
    <row r="36" spans="1:10" ht="13.5" thickBot="1">
      <c r="A36" s="39"/>
      <c r="B36" s="41"/>
      <c r="C36" s="62" t="s">
        <v>86</v>
      </c>
      <c r="D36" s="62"/>
      <c r="E36" s="62"/>
      <c r="F36" s="62"/>
      <c r="G36" s="62"/>
      <c r="H36" s="62"/>
      <c r="I36" s="54"/>
      <c r="J36" s="56"/>
    </row>
    <row r="37" spans="1:10" ht="12.75">
      <c r="A37" s="38">
        <v>10</v>
      </c>
      <c r="B37" s="40" t="s">
        <v>87</v>
      </c>
      <c r="C37" s="66" t="s">
        <v>88</v>
      </c>
      <c r="D37" s="66"/>
      <c r="E37" s="66"/>
      <c r="F37" s="66"/>
      <c r="G37" s="66"/>
      <c r="H37" s="66"/>
      <c r="I37" s="53" t="s">
        <v>60</v>
      </c>
      <c r="J37" s="55">
        <v>50</v>
      </c>
    </row>
    <row r="38" spans="1:10" ht="12.75">
      <c r="A38" s="57"/>
      <c r="B38" s="58"/>
      <c r="C38" s="61" t="s">
        <v>89</v>
      </c>
      <c r="D38" s="61"/>
      <c r="E38" s="61"/>
      <c r="F38" s="61"/>
      <c r="G38" s="61"/>
      <c r="H38" s="61"/>
      <c r="I38" s="59"/>
      <c r="J38" s="60"/>
    </row>
    <row r="39" spans="1:10" ht="12.75">
      <c r="A39" s="57"/>
      <c r="B39" s="58"/>
      <c r="C39" s="61" t="s">
        <v>90</v>
      </c>
      <c r="D39" s="61"/>
      <c r="E39" s="61"/>
      <c r="F39" s="61"/>
      <c r="G39" s="61"/>
      <c r="H39" s="61"/>
      <c r="I39" s="59"/>
      <c r="J39" s="60"/>
    </row>
    <row r="40" spans="1:10" ht="13.5" thickBot="1">
      <c r="A40" s="39"/>
      <c r="B40" s="41"/>
      <c r="C40" s="62" t="s">
        <v>91</v>
      </c>
      <c r="D40" s="62"/>
      <c r="E40" s="62"/>
      <c r="F40" s="62"/>
      <c r="G40" s="62"/>
      <c r="H40" s="62"/>
      <c r="I40" s="54"/>
      <c r="J40" s="56"/>
    </row>
    <row r="41" spans="1:10" ht="12.75">
      <c r="A41" s="38">
        <v>11</v>
      </c>
      <c r="B41" s="40" t="s">
        <v>92</v>
      </c>
      <c r="C41" s="66" t="s">
        <v>93</v>
      </c>
      <c r="D41" s="66"/>
      <c r="E41" s="66"/>
      <c r="F41" s="66"/>
      <c r="G41" s="66"/>
      <c r="H41" s="66"/>
      <c r="I41" s="53" t="s">
        <v>67</v>
      </c>
      <c r="J41" s="55">
        <v>100</v>
      </c>
    </row>
    <row r="42" spans="1:10" ht="13.5" thickBot="1">
      <c r="A42" s="39"/>
      <c r="B42" s="41"/>
      <c r="C42" s="62" t="s">
        <v>94</v>
      </c>
      <c r="D42" s="62"/>
      <c r="E42" s="62"/>
      <c r="F42" s="62"/>
      <c r="G42" s="62"/>
      <c r="H42" s="62"/>
      <c r="I42" s="54"/>
      <c r="J42" s="56"/>
    </row>
    <row r="43" spans="1:10" ht="33.75" customHeight="1">
      <c r="A43" s="38">
        <v>12</v>
      </c>
      <c r="B43" s="40" t="s">
        <v>95</v>
      </c>
      <c r="C43" s="66" t="s">
        <v>96</v>
      </c>
      <c r="D43" s="66"/>
      <c r="E43" s="66"/>
      <c r="F43" s="66"/>
      <c r="G43" s="66"/>
      <c r="H43" s="66"/>
      <c r="I43" s="53" t="s">
        <v>97</v>
      </c>
      <c r="J43" s="55">
        <v>20</v>
      </c>
    </row>
    <row r="44" spans="1:10" ht="35.25" customHeight="1">
      <c r="A44" s="57"/>
      <c r="B44" s="58"/>
      <c r="C44" s="61" t="s">
        <v>98</v>
      </c>
      <c r="D44" s="61"/>
      <c r="E44" s="61"/>
      <c r="F44" s="61"/>
      <c r="G44" s="61"/>
      <c r="H44" s="61"/>
      <c r="I44" s="59"/>
      <c r="J44" s="60"/>
    </row>
    <row r="45" spans="1:10" ht="13.5" thickBot="1">
      <c r="A45" s="39"/>
      <c r="B45" s="41"/>
      <c r="C45" s="62" t="s">
        <v>99</v>
      </c>
      <c r="D45" s="62"/>
      <c r="E45" s="62"/>
      <c r="F45" s="62"/>
      <c r="G45" s="62"/>
      <c r="H45" s="62"/>
      <c r="I45" s="54"/>
      <c r="J45" s="56"/>
    </row>
    <row r="46" spans="1:10" ht="12.75">
      <c r="A46" s="38">
        <v>13</v>
      </c>
      <c r="B46" s="40" t="s">
        <v>100</v>
      </c>
      <c r="C46" s="66" t="s">
        <v>101</v>
      </c>
      <c r="D46" s="66"/>
      <c r="E46" s="66"/>
      <c r="F46" s="66"/>
      <c r="G46" s="66"/>
      <c r="H46" s="66"/>
      <c r="I46" s="53" t="s">
        <v>102</v>
      </c>
      <c r="J46" s="55">
        <v>50</v>
      </c>
    </row>
    <row r="47" spans="1:10" ht="12.75">
      <c r="A47" s="57"/>
      <c r="B47" s="58"/>
      <c r="C47" s="61" t="s">
        <v>103</v>
      </c>
      <c r="D47" s="61"/>
      <c r="E47" s="61"/>
      <c r="F47" s="61"/>
      <c r="G47" s="61"/>
      <c r="H47" s="61"/>
      <c r="I47" s="59"/>
      <c r="J47" s="60"/>
    </row>
    <row r="48" spans="1:10" ht="13.5" thickBot="1">
      <c r="A48" s="39"/>
      <c r="B48" s="41"/>
      <c r="C48" s="62" t="s">
        <v>104</v>
      </c>
      <c r="D48" s="62"/>
      <c r="E48" s="62"/>
      <c r="F48" s="62"/>
      <c r="G48" s="62"/>
      <c r="H48" s="62"/>
      <c r="I48" s="54"/>
      <c r="J48" s="56"/>
    </row>
    <row r="49" spans="1:10" ht="16.5" customHeight="1">
      <c r="A49" s="67">
        <v>14</v>
      </c>
      <c r="B49" s="68" t="s">
        <v>105</v>
      </c>
      <c r="C49" s="73" t="s">
        <v>106</v>
      </c>
      <c r="D49" s="73"/>
      <c r="E49" s="73"/>
      <c r="F49" s="73"/>
      <c r="G49" s="73"/>
      <c r="H49" s="73"/>
      <c r="I49" s="69" t="s">
        <v>60</v>
      </c>
      <c r="J49" s="70">
        <v>200</v>
      </c>
    </row>
    <row r="50" spans="1:10" ht="16.5" customHeight="1" thickBot="1">
      <c r="A50" s="39"/>
      <c r="B50" s="41"/>
      <c r="C50" s="62" t="s">
        <v>107</v>
      </c>
      <c r="D50" s="62"/>
      <c r="E50" s="62"/>
      <c r="F50" s="62"/>
      <c r="G50" s="62"/>
      <c r="H50" s="62"/>
      <c r="I50" s="54"/>
      <c r="J50" s="56"/>
    </row>
    <row r="51" spans="1:10" ht="48" customHeight="1">
      <c r="A51" s="38">
        <v>15</v>
      </c>
      <c r="B51" s="40" t="s">
        <v>108</v>
      </c>
      <c r="C51" s="66" t="s">
        <v>109</v>
      </c>
      <c r="D51" s="66"/>
      <c r="E51" s="66"/>
      <c r="F51" s="66"/>
      <c r="G51" s="66"/>
      <c r="H51" s="66"/>
      <c r="I51" s="53" t="s">
        <v>60</v>
      </c>
      <c r="J51" s="55">
        <v>15</v>
      </c>
    </row>
    <row r="52" spans="1:10" ht="23.25" customHeight="1">
      <c r="A52" s="57"/>
      <c r="B52" s="58"/>
      <c r="C52" s="61" t="s">
        <v>110</v>
      </c>
      <c r="D52" s="61"/>
      <c r="E52" s="61"/>
      <c r="F52" s="61"/>
      <c r="G52" s="61"/>
      <c r="H52" s="61"/>
      <c r="I52" s="59"/>
      <c r="J52" s="60"/>
    </row>
    <row r="53" spans="1:10" ht="23.25" customHeight="1" thickBot="1">
      <c r="A53" s="39"/>
      <c r="B53" s="41"/>
      <c r="C53" s="62" t="s">
        <v>111</v>
      </c>
      <c r="D53" s="62"/>
      <c r="E53" s="62"/>
      <c r="F53" s="62"/>
      <c r="G53" s="62"/>
      <c r="H53" s="62"/>
      <c r="I53" s="54"/>
      <c r="J53" s="56"/>
    </row>
    <row r="54" spans="1:10" ht="12.75">
      <c r="A54" s="38">
        <v>16</v>
      </c>
      <c r="B54" s="40" t="s">
        <v>112</v>
      </c>
      <c r="C54" s="66" t="s">
        <v>113</v>
      </c>
      <c r="D54" s="66"/>
      <c r="E54" s="66"/>
      <c r="F54" s="66"/>
      <c r="G54" s="66"/>
      <c r="H54" s="66"/>
      <c r="I54" s="53" t="s">
        <v>60</v>
      </c>
      <c r="J54" s="55">
        <v>50</v>
      </c>
    </row>
    <row r="55" spans="1:10" ht="26.25" customHeight="1">
      <c r="A55" s="57"/>
      <c r="B55" s="58"/>
      <c r="C55" s="61" t="s">
        <v>114</v>
      </c>
      <c r="D55" s="61"/>
      <c r="E55" s="61"/>
      <c r="F55" s="61"/>
      <c r="G55" s="61"/>
      <c r="H55" s="61"/>
      <c r="I55" s="59"/>
      <c r="J55" s="60"/>
    </row>
    <row r="56" spans="1:10" ht="26.25" customHeight="1">
      <c r="A56" s="57"/>
      <c r="B56" s="58"/>
      <c r="C56" s="61" t="s">
        <v>115</v>
      </c>
      <c r="D56" s="61"/>
      <c r="E56" s="61"/>
      <c r="F56" s="61"/>
      <c r="G56" s="61"/>
      <c r="H56" s="61"/>
      <c r="I56" s="59"/>
      <c r="J56" s="60"/>
    </row>
    <row r="57" spans="1:10" ht="13.5" thickBot="1">
      <c r="A57" s="39"/>
      <c r="B57" s="41"/>
      <c r="C57" s="62" t="s">
        <v>116</v>
      </c>
      <c r="D57" s="62"/>
      <c r="E57" s="62"/>
      <c r="F57" s="62"/>
      <c r="G57" s="62"/>
      <c r="H57" s="62"/>
      <c r="I57" s="54"/>
      <c r="J57" s="56"/>
    </row>
    <row r="58" spans="1:10" ht="12.75">
      <c r="A58" s="38">
        <v>17</v>
      </c>
      <c r="B58" s="40" t="s">
        <v>117</v>
      </c>
      <c r="C58" s="66" t="s">
        <v>118</v>
      </c>
      <c r="D58" s="66"/>
      <c r="E58" s="66"/>
      <c r="F58" s="66"/>
      <c r="G58" s="66"/>
      <c r="H58" s="66"/>
      <c r="I58" s="53" t="s">
        <v>60</v>
      </c>
      <c r="J58" s="55">
        <v>50</v>
      </c>
    </row>
    <row r="59" spans="1:10" ht="12.75">
      <c r="A59" s="57"/>
      <c r="B59" s="58"/>
      <c r="C59" s="61" t="s">
        <v>119</v>
      </c>
      <c r="D59" s="61"/>
      <c r="E59" s="61"/>
      <c r="F59" s="61"/>
      <c r="G59" s="61"/>
      <c r="H59" s="61"/>
      <c r="I59" s="59"/>
      <c r="J59" s="60"/>
    </row>
    <row r="60" spans="1:10" ht="13.5" thickBot="1">
      <c r="A60" s="39"/>
      <c r="B60" s="41"/>
      <c r="C60" s="62" t="s">
        <v>120</v>
      </c>
      <c r="D60" s="62"/>
      <c r="E60" s="62"/>
      <c r="F60" s="62"/>
      <c r="G60" s="62"/>
      <c r="H60" s="62"/>
      <c r="I60" s="54"/>
      <c r="J60" s="56"/>
    </row>
    <row r="61" spans="1:10" ht="12.75">
      <c r="A61" s="38">
        <v>18</v>
      </c>
      <c r="B61" s="40" t="s">
        <v>121</v>
      </c>
      <c r="C61" s="66" t="s">
        <v>122</v>
      </c>
      <c r="D61" s="66"/>
      <c r="E61" s="66"/>
      <c r="F61" s="66"/>
      <c r="G61" s="66"/>
      <c r="H61" s="66"/>
      <c r="I61" s="53" t="s">
        <v>67</v>
      </c>
      <c r="J61" s="55">
        <v>50</v>
      </c>
    </row>
    <row r="62" spans="1:10" ht="12.75">
      <c r="A62" s="57"/>
      <c r="B62" s="58"/>
      <c r="C62" s="61" t="s">
        <v>123</v>
      </c>
      <c r="D62" s="61"/>
      <c r="E62" s="61"/>
      <c r="F62" s="61"/>
      <c r="G62" s="61"/>
      <c r="H62" s="61"/>
      <c r="I62" s="59"/>
      <c r="J62" s="60"/>
    </row>
    <row r="63" spans="1:10" ht="13.5" thickBot="1">
      <c r="A63" s="39"/>
      <c r="B63" s="41"/>
      <c r="C63" s="62" t="s">
        <v>124</v>
      </c>
      <c r="D63" s="62"/>
      <c r="E63" s="62"/>
      <c r="F63" s="62"/>
      <c r="G63" s="62"/>
      <c r="H63" s="62"/>
      <c r="I63" s="54"/>
      <c r="J63" s="56"/>
    </row>
    <row r="64" spans="1:10" ht="12.75">
      <c r="A64" s="38">
        <v>19</v>
      </c>
      <c r="B64" s="40" t="s">
        <v>125</v>
      </c>
      <c r="C64" s="66" t="s">
        <v>126</v>
      </c>
      <c r="D64" s="66"/>
      <c r="E64" s="66"/>
      <c r="F64" s="66"/>
      <c r="G64" s="66"/>
      <c r="H64" s="66"/>
      <c r="I64" s="53" t="s">
        <v>60</v>
      </c>
      <c r="J64" s="55">
        <v>100</v>
      </c>
    </row>
    <row r="65" spans="1:10" ht="13.5" thickBot="1">
      <c r="A65" s="39"/>
      <c r="B65" s="41"/>
      <c r="C65" s="62" t="s">
        <v>127</v>
      </c>
      <c r="D65" s="62"/>
      <c r="E65" s="62"/>
      <c r="F65" s="62"/>
      <c r="G65" s="62"/>
      <c r="H65" s="62"/>
      <c r="I65" s="54"/>
      <c r="J65" s="56"/>
    </row>
    <row r="66" spans="1:10" ht="13.5" thickBot="1">
      <c r="A66" s="24">
        <v>20</v>
      </c>
      <c r="B66" s="34" t="s">
        <v>128</v>
      </c>
      <c r="C66" s="75" t="s">
        <v>129</v>
      </c>
      <c r="D66" s="75"/>
      <c r="E66" s="75"/>
      <c r="F66" s="75"/>
      <c r="G66" s="75"/>
      <c r="H66" s="75"/>
      <c r="I66" s="25" t="s">
        <v>60</v>
      </c>
      <c r="J66" s="26">
        <v>100</v>
      </c>
    </row>
    <row r="67" spans="1:10" ht="13.5" thickBot="1">
      <c r="A67" s="24">
        <v>21</v>
      </c>
      <c r="B67" s="34" t="s">
        <v>130</v>
      </c>
      <c r="C67" s="75" t="s">
        <v>131</v>
      </c>
      <c r="D67" s="75"/>
      <c r="E67" s="75"/>
      <c r="F67" s="75"/>
      <c r="G67" s="75"/>
      <c r="H67" s="75"/>
      <c r="I67" s="25" t="s">
        <v>60</v>
      </c>
      <c r="J67" s="26">
        <v>10</v>
      </c>
    </row>
    <row r="68" spans="1:10" ht="36.75" customHeight="1">
      <c r="A68" s="38">
        <v>22</v>
      </c>
      <c r="B68" s="40" t="s">
        <v>132</v>
      </c>
      <c r="C68" s="66" t="s">
        <v>133</v>
      </c>
      <c r="D68" s="66"/>
      <c r="E68" s="66"/>
      <c r="F68" s="66"/>
      <c r="G68" s="66"/>
      <c r="H68" s="66"/>
      <c r="I68" s="53" t="s">
        <v>60</v>
      </c>
      <c r="J68" s="55">
        <v>200</v>
      </c>
    </row>
    <row r="69" spans="1:10" ht="36.75" customHeight="1" thickBot="1">
      <c r="A69" s="39"/>
      <c r="B69" s="41"/>
      <c r="C69" s="62" t="s">
        <v>134</v>
      </c>
      <c r="D69" s="62"/>
      <c r="E69" s="62"/>
      <c r="F69" s="62"/>
      <c r="G69" s="62"/>
      <c r="H69" s="62"/>
      <c r="I69" s="54"/>
      <c r="J69" s="56"/>
    </row>
    <row r="70" spans="1:10" ht="36.75" customHeight="1">
      <c r="A70" s="38">
        <v>23</v>
      </c>
      <c r="B70" s="40" t="s">
        <v>135</v>
      </c>
      <c r="C70" s="66" t="s">
        <v>136</v>
      </c>
      <c r="D70" s="66"/>
      <c r="E70" s="66"/>
      <c r="F70" s="66"/>
      <c r="G70" s="66"/>
      <c r="H70" s="66"/>
      <c r="I70" s="53" t="s">
        <v>60</v>
      </c>
      <c r="J70" s="55">
        <v>20</v>
      </c>
    </row>
    <row r="71" spans="1:10" ht="12.75">
      <c r="A71" s="57"/>
      <c r="B71" s="58"/>
      <c r="C71" s="61" t="s">
        <v>137</v>
      </c>
      <c r="D71" s="61"/>
      <c r="E71" s="61"/>
      <c r="F71" s="61"/>
      <c r="G71" s="61"/>
      <c r="H71" s="61"/>
      <c r="I71" s="59"/>
      <c r="J71" s="60"/>
    </row>
    <row r="72" spans="1:10" ht="12.75">
      <c r="A72" s="57"/>
      <c r="B72" s="58"/>
      <c r="C72" s="61" t="s">
        <v>138</v>
      </c>
      <c r="D72" s="61"/>
      <c r="E72" s="61"/>
      <c r="F72" s="61"/>
      <c r="G72" s="61"/>
      <c r="H72" s="61"/>
      <c r="I72" s="59"/>
      <c r="J72" s="60"/>
    </row>
    <row r="73" spans="1:10" ht="13.5" thickBot="1">
      <c r="A73" s="39"/>
      <c r="B73" s="41"/>
      <c r="C73" s="62" t="s">
        <v>139</v>
      </c>
      <c r="D73" s="62"/>
      <c r="E73" s="62"/>
      <c r="F73" s="62"/>
      <c r="G73" s="62"/>
      <c r="H73" s="62"/>
      <c r="I73" s="54"/>
      <c r="J73" s="56"/>
    </row>
    <row r="74" spans="1:10" ht="12.75">
      <c r="A74" s="38">
        <v>24</v>
      </c>
      <c r="B74" s="40" t="s">
        <v>140</v>
      </c>
      <c r="C74" s="66" t="s">
        <v>141</v>
      </c>
      <c r="D74" s="66"/>
      <c r="E74" s="66"/>
      <c r="F74" s="66"/>
      <c r="G74" s="66"/>
      <c r="H74" s="66"/>
      <c r="I74" s="53" t="s">
        <v>67</v>
      </c>
      <c r="J74" s="55">
        <v>100</v>
      </c>
    </row>
    <row r="75" spans="1:10" ht="12.75">
      <c r="A75" s="57"/>
      <c r="B75" s="58"/>
      <c r="C75" s="61" t="s">
        <v>142</v>
      </c>
      <c r="D75" s="61"/>
      <c r="E75" s="61"/>
      <c r="F75" s="61"/>
      <c r="G75" s="61"/>
      <c r="H75" s="61"/>
      <c r="I75" s="59"/>
      <c r="J75" s="60"/>
    </row>
    <row r="76" spans="1:10" ht="13.5" thickBot="1">
      <c r="A76" s="39"/>
      <c r="B76" s="41"/>
      <c r="C76" s="62" t="s">
        <v>143</v>
      </c>
      <c r="D76" s="62"/>
      <c r="E76" s="62"/>
      <c r="F76" s="62"/>
      <c r="G76" s="62"/>
      <c r="H76" s="62"/>
      <c r="I76" s="54"/>
      <c r="J76" s="56"/>
    </row>
    <row r="77" spans="1:10" ht="30" customHeight="1">
      <c r="A77" s="38">
        <v>25</v>
      </c>
      <c r="B77" s="40" t="s">
        <v>144</v>
      </c>
      <c r="C77" s="66" t="s">
        <v>145</v>
      </c>
      <c r="D77" s="66"/>
      <c r="E77" s="66"/>
      <c r="F77" s="66"/>
      <c r="G77" s="66"/>
      <c r="H77" s="66"/>
      <c r="I77" s="53" t="s">
        <v>60</v>
      </c>
      <c r="J77" s="55">
        <v>100</v>
      </c>
    </row>
    <row r="78" spans="1:10" ht="12.75">
      <c r="A78" s="57"/>
      <c r="B78" s="58"/>
      <c r="C78" s="61" t="s">
        <v>146</v>
      </c>
      <c r="D78" s="61"/>
      <c r="E78" s="61"/>
      <c r="F78" s="61"/>
      <c r="G78" s="61"/>
      <c r="H78" s="61"/>
      <c r="I78" s="59"/>
      <c r="J78" s="60"/>
    </row>
    <row r="79" spans="1:10" ht="12.75">
      <c r="A79" s="57"/>
      <c r="B79" s="58"/>
      <c r="C79" s="61" t="s">
        <v>147</v>
      </c>
      <c r="D79" s="61"/>
      <c r="E79" s="61"/>
      <c r="F79" s="61"/>
      <c r="G79" s="61"/>
      <c r="H79" s="61"/>
      <c r="I79" s="59"/>
      <c r="J79" s="60"/>
    </row>
    <row r="80" spans="1:10" ht="12.75">
      <c r="A80" s="57"/>
      <c r="B80" s="58"/>
      <c r="C80" s="61" t="s">
        <v>148</v>
      </c>
      <c r="D80" s="61"/>
      <c r="E80" s="61"/>
      <c r="F80" s="61"/>
      <c r="G80" s="61"/>
      <c r="H80" s="61"/>
      <c r="I80" s="59"/>
      <c r="J80" s="60"/>
    </row>
    <row r="81" spans="1:10" ht="12.75">
      <c r="A81" s="57"/>
      <c r="B81" s="58"/>
      <c r="C81" s="61" t="s">
        <v>149</v>
      </c>
      <c r="D81" s="61"/>
      <c r="E81" s="61"/>
      <c r="F81" s="61"/>
      <c r="G81" s="61"/>
      <c r="H81" s="61"/>
      <c r="I81" s="59"/>
      <c r="J81" s="60"/>
    </row>
    <row r="82" spans="1:10" ht="13.5" thickBot="1">
      <c r="A82" s="39"/>
      <c r="B82" s="41"/>
      <c r="C82" s="62" t="s">
        <v>150</v>
      </c>
      <c r="D82" s="62"/>
      <c r="E82" s="62"/>
      <c r="F82" s="62"/>
      <c r="G82" s="62"/>
      <c r="H82" s="62"/>
      <c r="I82" s="54"/>
      <c r="J82" s="56"/>
    </row>
    <row r="83" spans="1:10" ht="13.5" thickBot="1">
      <c r="A83" s="24">
        <v>26</v>
      </c>
      <c r="B83" s="34" t="s">
        <v>151</v>
      </c>
      <c r="C83" s="75" t="s">
        <v>152</v>
      </c>
      <c r="D83" s="75"/>
      <c r="E83" s="75"/>
      <c r="F83" s="75"/>
      <c r="G83" s="75"/>
      <c r="H83" s="75"/>
      <c r="I83" s="25" t="s">
        <v>60</v>
      </c>
      <c r="J83" s="26">
        <v>20</v>
      </c>
    </row>
    <row r="84" spans="1:10" ht="13.5" thickBot="1">
      <c r="A84" s="28">
        <v>27</v>
      </c>
      <c r="B84" s="35" t="s">
        <v>153</v>
      </c>
      <c r="C84" s="74" t="s">
        <v>154</v>
      </c>
      <c r="D84" s="74"/>
      <c r="E84" s="74"/>
      <c r="F84" s="74"/>
      <c r="G84" s="74"/>
      <c r="H84" s="74"/>
      <c r="I84" s="29" t="s">
        <v>60</v>
      </c>
      <c r="J84" s="30">
        <v>10</v>
      </c>
    </row>
    <row r="85" spans="1:10" ht="13.5" thickBot="1">
      <c r="A85" s="24">
        <v>28</v>
      </c>
      <c r="B85" s="34" t="s">
        <v>155</v>
      </c>
      <c r="C85" s="75" t="s">
        <v>156</v>
      </c>
      <c r="D85" s="75"/>
      <c r="E85" s="75"/>
      <c r="F85" s="75"/>
      <c r="G85" s="75"/>
      <c r="H85" s="75"/>
      <c r="I85" s="25" t="s">
        <v>157</v>
      </c>
      <c r="J85" s="26">
        <v>300</v>
      </c>
    </row>
    <row r="86" spans="1:10" ht="12.75">
      <c r="A86" s="38">
        <v>29</v>
      </c>
      <c r="B86" s="40" t="s">
        <v>158</v>
      </c>
      <c r="C86" s="66" t="s">
        <v>159</v>
      </c>
      <c r="D86" s="66"/>
      <c r="E86" s="66"/>
      <c r="F86" s="66"/>
      <c r="G86" s="66"/>
      <c r="H86" s="66"/>
      <c r="I86" s="53" t="s">
        <v>60</v>
      </c>
      <c r="J86" s="55">
        <v>200</v>
      </c>
    </row>
    <row r="87" spans="1:10" ht="12.75">
      <c r="A87" s="57"/>
      <c r="B87" s="58"/>
      <c r="C87" s="61" t="s">
        <v>160</v>
      </c>
      <c r="D87" s="61"/>
      <c r="E87" s="61"/>
      <c r="F87" s="61"/>
      <c r="G87" s="61"/>
      <c r="H87" s="61"/>
      <c r="I87" s="59"/>
      <c r="J87" s="60"/>
    </row>
    <row r="88" spans="1:10" ht="13.5" thickBot="1">
      <c r="A88" s="39"/>
      <c r="B88" s="41"/>
      <c r="C88" s="62" t="s">
        <v>75</v>
      </c>
      <c r="D88" s="62"/>
      <c r="E88" s="62"/>
      <c r="F88" s="62"/>
      <c r="G88" s="62"/>
      <c r="H88" s="62"/>
      <c r="I88" s="54"/>
      <c r="J88" s="56"/>
    </row>
    <row r="89" spans="1:10" ht="12.75">
      <c r="A89" s="38">
        <v>30</v>
      </c>
      <c r="B89" s="40" t="s">
        <v>161</v>
      </c>
      <c r="C89" s="66" t="s">
        <v>162</v>
      </c>
      <c r="D89" s="66"/>
      <c r="E89" s="66"/>
      <c r="F89" s="66"/>
      <c r="G89" s="66"/>
      <c r="H89" s="66"/>
      <c r="I89" s="53" t="s">
        <v>163</v>
      </c>
      <c r="J89" s="55">
        <v>300</v>
      </c>
    </row>
    <row r="90" spans="1:10" ht="12.75">
      <c r="A90" s="57"/>
      <c r="B90" s="58"/>
      <c r="C90" s="61" t="s">
        <v>164</v>
      </c>
      <c r="D90" s="61"/>
      <c r="E90" s="61"/>
      <c r="F90" s="61"/>
      <c r="G90" s="61"/>
      <c r="H90" s="61"/>
      <c r="I90" s="59"/>
      <c r="J90" s="60"/>
    </row>
    <row r="91" spans="1:10" ht="12.75">
      <c r="A91" s="57"/>
      <c r="B91" s="58"/>
      <c r="C91" s="61"/>
      <c r="D91" s="61"/>
      <c r="E91" s="61"/>
      <c r="F91" s="61"/>
      <c r="G91" s="61"/>
      <c r="H91" s="61"/>
      <c r="I91" s="59"/>
      <c r="J91" s="60"/>
    </row>
    <row r="92" spans="1:10" ht="12.75">
      <c r="A92" s="57"/>
      <c r="B92" s="58"/>
      <c r="C92" s="61" t="s">
        <v>165</v>
      </c>
      <c r="D92" s="61"/>
      <c r="E92" s="61"/>
      <c r="F92" s="61"/>
      <c r="G92" s="61"/>
      <c r="H92" s="61"/>
      <c r="I92" s="59"/>
      <c r="J92" s="60"/>
    </row>
    <row r="93" spans="1:10" ht="13.5" thickBot="1">
      <c r="A93" s="39"/>
      <c r="B93" s="41"/>
      <c r="C93" s="62"/>
      <c r="D93" s="62"/>
      <c r="E93" s="62"/>
      <c r="F93" s="62"/>
      <c r="G93" s="62"/>
      <c r="H93" s="62"/>
      <c r="I93" s="54"/>
      <c r="J93" s="56"/>
    </row>
    <row r="94" spans="1:10" ht="23.25" customHeight="1">
      <c r="A94" s="38">
        <v>31</v>
      </c>
      <c r="B94" s="40" t="s">
        <v>166</v>
      </c>
      <c r="C94" s="66" t="s">
        <v>167</v>
      </c>
      <c r="D94" s="66"/>
      <c r="E94" s="66"/>
      <c r="F94" s="66"/>
      <c r="G94" s="66"/>
      <c r="H94" s="66"/>
      <c r="I94" s="53" t="s">
        <v>60</v>
      </c>
      <c r="J94" s="55">
        <v>200</v>
      </c>
    </row>
    <row r="95" spans="1:10" ht="23.25" customHeight="1" thickBot="1">
      <c r="A95" s="39"/>
      <c r="B95" s="41"/>
      <c r="C95" s="62" t="s">
        <v>168</v>
      </c>
      <c r="D95" s="62"/>
      <c r="E95" s="62"/>
      <c r="F95" s="62"/>
      <c r="G95" s="62"/>
      <c r="H95" s="62"/>
      <c r="I95" s="54"/>
      <c r="J95" s="56"/>
    </row>
    <row r="96" spans="1:10" ht="13.5" thickBot="1">
      <c r="A96" s="24">
        <v>32</v>
      </c>
      <c r="B96" s="34" t="s">
        <v>169</v>
      </c>
      <c r="C96" s="75" t="s">
        <v>170</v>
      </c>
      <c r="D96" s="75"/>
      <c r="E96" s="75"/>
      <c r="F96" s="75"/>
      <c r="G96" s="75"/>
      <c r="H96" s="75"/>
      <c r="I96" s="25" t="s">
        <v>60</v>
      </c>
      <c r="J96" s="26">
        <v>20</v>
      </c>
    </row>
    <row r="97" spans="1:10" ht="13.5" thickBot="1">
      <c r="A97" s="24">
        <v>33</v>
      </c>
      <c r="B97" s="34" t="s">
        <v>171</v>
      </c>
      <c r="C97" s="75" t="s">
        <v>172</v>
      </c>
      <c r="D97" s="75"/>
      <c r="E97" s="75"/>
      <c r="F97" s="75"/>
      <c r="G97" s="75"/>
      <c r="H97" s="75"/>
      <c r="I97" s="25" t="s">
        <v>60</v>
      </c>
      <c r="J97" s="31" t="s">
        <v>173</v>
      </c>
    </row>
    <row r="98" spans="1:10" ht="13.5" thickBot="1">
      <c r="A98" s="24">
        <v>34</v>
      </c>
      <c r="B98" s="34" t="s">
        <v>174</v>
      </c>
      <c r="C98" s="75" t="s">
        <v>172</v>
      </c>
      <c r="D98" s="75"/>
      <c r="E98" s="75"/>
      <c r="F98" s="75"/>
      <c r="G98" s="75"/>
      <c r="H98" s="75"/>
      <c r="I98" s="25" t="s">
        <v>60</v>
      </c>
      <c r="J98" s="26">
        <v>10</v>
      </c>
    </row>
    <row r="99" spans="1:10" ht="24.75" thickBot="1">
      <c r="A99" s="24">
        <v>35</v>
      </c>
      <c r="B99" s="34" t="s">
        <v>175</v>
      </c>
      <c r="C99" s="75" t="s">
        <v>176</v>
      </c>
      <c r="D99" s="75"/>
      <c r="E99" s="75"/>
      <c r="F99" s="75"/>
      <c r="G99" s="75"/>
      <c r="H99" s="75"/>
      <c r="I99" s="25" t="s">
        <v>60</v>
      </c>
      <c r="J99" s="26">
        <v>10</v>
      </c>
    </row>
    <row r="101" spans="1:11" ht="24" customHeight="1">
      <c r="A101" s="42" t="s">
        <v>41</v>
      </c>
      <c r="B101" s="42"/>
      <c r="C101" s="36" t="s">
        <v>180</v>
      </c>
      <c r="D101" s="36"/>
      <c r="E101" s="36"/>
      <c r="F101" s="36"/>
      <c r="G101" s="36"/>
      <c r="H101" s="36"/>
      <c r="I101" s="36"/>
      <c r="J101" s="36"/>
      <c r="K101" s="32"/>
    </row>
    <row r="102" spans="1:11" ht="24" customHeight="1">
      <c r="A102" s="17"/>
      <c r="B102" s="17"/>
      <c r="C102" s="36"/>
      <c r="D102" s="36"/>
      <c r="E102" s="36"/>
      <c r="F102" s="36"/>
      <c r="G102" s="36"/>
      <c r="H102" s="36"/>
      <c r="I102" s="36"/>
      <c r="J102" s="36"/>
      <c r="K102" s="32"/>
    </row>
    <row r="103" spans="1:8" ht="15.75">
      <c r="A103" s="17"/>
      <c r="B103" s="17"/>
      <c r="C103" s="20"/>
      <c r="D103" s="20"/>
      <c r="E103" s="20"/>
      <c r="F103" s="20"/>
      <c r="G103" s="20"/>
      <c r="H103" s="20"/>
    </row>
    <row r="104" spans="1:11" ht="24" customHeight="1">
      <c r="A104" s="42" t="s">
        <v>42</v>
      </c>
      <c r="B104" s="42"/>
      <c r="C104" s="36" t="s">
        <v>178</v>
      </c>
      <c r="D104" s="36"/>
      <c r="E104" s="36"/>
      <c r="F104" s="36"/>
      <c r="G104" s="36"/>
      <c r="H104" s="36"/>
      <c r="I104" s="36"/>
      <c r="J104" s="36"/>
      <c r="K104" s="32"/>
    </row>
    <row r="105" spans="1:11" ht="24" customHeight="1">
      <c r="A105" s="17"/>
      <c r="B105" s="17"/>
      <c r="C105" s="36"/>
      <c r="D105" s="36"/>
      <c r="E105" s="36"/>
      <c r="F105" s="36"/>
      <c r="G105" s="36"/>
      <c r="H105" s="36"/>
      <c r="I105" s="36"/>
      <c r="J105" s="36"/>
      <c r="K105" s="32"/>
    </row>
    <row r="106" spans="1:8" ht="15.75">
      <c r="A106" s="17"/>
      <c r="B106" s="17"/>
      <c r="C106" s="20"/>
      <c r="D106" s="20"/>
      <c r="E106" s="20"/>
      <c r="F106" s="20"/>
      <c r="G106" s="20"/>
      <c r="H106" s="20"/>
    </row>
    <row r="107" spans="1:11" ht="24" customHeight="1">
      <c r="A107" s="42" t="s">
        <v>43</v>
      </c>
      <c r="B107" s="42"/>
      <c r="C107" s="36" t="s">
        <v>179</v>
      </c>
      <c r="D107" s="36"/>
      <c r="E107" s="36"/>
      <c r="F107" s="36"/>
      <c r="G107" s="36"/>
      <c r="H107" s="36"/>
      <c r="I107" s="36"/>
      <c r="J107" s="36"/>
      <c r="K107" s="33"/>
    </row>
    <row r="108" spans="1:11" ht="24" customHeight="1">
      <c r="A108" s="19"/>
      <c r="B108" s="19"/>
      <c r="C108" s="36"/>
      <c r="D108" s="36"/>
      <c r="E108" s="36"/>
      <c r="F108" s="36"/>
      <c r="G108" s="36"/>
      <c r="H108" s="36"/>
      <c r="I108" s="36"/>
      <c r="J108" s="36"/>
      <c r="K108" s="33"/>
    </row>
    <row r="109" spans="1:8" ht="15.75">
      <c r="A109" s="19"/>
      <c r="B109" s="19"/>
      <c r="C109" s="21"/>
      <c r="D109" s="21"/>
      <c r="E109" s="21"/>
      <c r="F109" s="21"/>
      <c r="G109" s="21"/>
      <c r="H109" s="21"/>
    </row>
    <row r="110" spans="1:8" ht="15.75">
      <c r="A110" s="18"/>
      <c r="B110" s="18"/>
      <c r="C110" s="18"/>
      <c r="D110" s="18"/>
      <c r="E110" s="18"/>
      <c r="F110" s="18"/>
      <c r="G110" s="18"/>
      <c r="H110" s="18"/>
    </row>
    <row r="111" spans="1:8" ht="15.75">
      <c r="A111" s="18" t="s">
        <v>44</v>
      </c>
      <c r="B111" s="18"/>
      <c r="C111" s="18"/>
      <c r="D111" s="18"/>
      <c r="E111" s="18"/>
      <c r="F111" s="18"/>
      <c r="G111" s="18"/>
      <c r="H111" s="18"/>
    </row>
  </sheetData>
  <sheetProtection/>
  <mergeCells count="199">
    <mergeCell ref="B12:B13"/>
    <mergeCell ref="C95:H95"/>
    <mergeCell ref="C96:H96"/>
    <mergeCell ref="C97:H97"/>
    <mergeCell ref="C98:H98"/>
    <mergeCell ref="C99:H99"/>
    <mergeCell ref="C89:H89"/>
    <mergeCell ref="C90:H90"/>
    <mergeCell ref="C91:H91"/>
    <mergeCell ref="C92:H92"/>
    <mergeCell ref="C76:H76"/>
    <mergeCell ref="C77:H77"/>
    <mergeCell ref="C93:H93"/>
    <mergeCell ref="C94:H94"/>
    <mergeCell ref="C78:H78"/>
    <mergeCell ref="C79:H79"/>
    <mergeCell ref="C80:H80"/>
    <mergeCell ref="C81:H81"/>
    <mergeCell ref="C82:H82"/>
    <mergeCell ref="C83:H83"/>
    <mergeCell ref="C62:H62"/>
    <mergeCell ref="C63:H63"/>
    <mergeCell ref="C64:H64"/>
    <mergeCell ref="C65:H65"/>
    <mergeCell ref="C72:H72"/>
    <mergeCell ref="C73:H73"/>
    <mergeCell ref="C55:H55"/>
    <mergeCell ref="C56:H56"/>
    <mergeCell ref="C57:H57"/>
    <mergeCell ref="C58:H58"/>
    <mergeCell ref="C60:H60"/>
    <mergeCell ref="C61:H61"/>
    <mergeCell ref="C43:H43"/>
    <mergeCell ref="C44:H44"/>
    <mergeCell ref="C45:H45"/>
    <mergeCell ref="C46:H46"/>
    <mergeCell ref="C53:H53"/>
    <mergeCell ref="C54:H54"/>
    <mergeCell ref="C36:H36"/>
    <mergeCell ref="C37:H37"/>
    <mergeCell ref="C38:H38"/>
    <mergeCell ref="C39:H39"/>
    <mergeCell ref="C40:H40"/>
    <mergeCell ref="C41:H41"/>
    <mergeCell ref="C28:H28"/>
    <mergeCell ref="C29:H29"/>
    <mergeCell ref="C30:H30"/>
    <mergeCell ref="C31:H31"/>
    <mergeCell ref="C32:H32"/>
    <mergeCell ref="C33:H33"/>
    <mergeCell ref="C47:H47"/>
    <mergeCell ref="C14:H14"/>
    <mergeCell ref="C15:H15"/>
    <mergeCell ref="C16:H16"/>
    <mergeCell ref="C17:H17"/>
    <mergeCell ref="C18:H18"/>
    <mergeCell ref="C19:H19"/>
    <mergeCell ref="C23:H23"/>
    <mergeCell ref="C24:H24"/>
    <mergeCell ref="C25:H25"/>
    <mergeCell ref="C84:H84"/>
    <mergeCell ref="C85:H85"/>
    <mergeCell ref="C86:H86"/>
    <mergeCell ref="C87:H87"/>
    <mergeCell ref="C66:H66"/>
    <mergeCell ref="C67:H67"/>
    <mergeCell ref="C68:H68"/>
    <mergeCell ref="C69:H69"/>
    <mergeCell ref="C74:H74"/>
    <mergeCell ref="C75:H75"/>
    <mergeCell ref="C48:H48"/>
    <mergeCell ref="C49:H49"/>
    <mergeCell ref="C50:H50"/>
    <mergeCell ref="A94:A95"/>
    <mergeCell ref="B94:B95"/>
    <mergeCell ref="I94:I95"/>
    <mergeCell ref="C88:H88"/>
    <mergeCell ref="A74:A76"/>
    <mergeCell ref="B74:B76"/>
    <mergeCell ref="I74:I76"/>
    <mergeCell ref="J94:J95"/>
    <mergeCell ref="C12:H13"/>
    <mergeCell ref="A86:A88"/>
    <mergeCell ref="B86:B88"/>
    <mergeCell ref="I86:I88"/>
    <mergeCell ref="J86:J88"/>
    <mergeCell ref="A89:A93"/>
    <mergeCell ref="B89:B93"/>
    <mergeCell ref="I89:I93"/>
    <mergeCell ref="J89:J93"/>
    <mergeCell ref="J74:J76"/>
    <mergeCell ref="A77:A82"/>
    <mergeCell ref="B77:B82"/>
    <mergeCell ref="I77:I82"/>
    <mergeCell ref="J77:J82"/>
    <mergeCell ref="A68:A69"/>
    <mergeCell ref="B68:B69"/>
    <mergeCell ref="I68:I69"/>
    <mergeCell ref="J68:J69"/>
    <mergeCell ref="A70:A73"/>
    <mergeCell ref="B70:B73"/>
    <mergeCell ref="I70:I73"/>
    <mergeCell ref="J70:J73"/>
    <mergeCell ref="C70:H70"/>
    <mergeCell ref="C71:H71"/>
    <mergeCell ref="A61:A63"/>
    <mergeCell ref="B61:B63"/>
    <mergeCell ref="I61:I63"/>
    <mergeCell ref="J61:J63"/>
    <mergeCell ref="A64:A65"/>
    <mergeCell ref="B64:B65"/>
    <mergeCell ref="I64:I65"/>
    <mergeCell ref="J64:J65"/>
    <mergeCell ref="A54:A57"/>
    <mergeCell ref="B54:B57"/>
    <mergeCell ref="I54:I57"/>
    <mergeCell ref="J54:J57"/>
    <mergeCell ref="A58:A60"/>
    <mergeCell ref="B58:B60"/>
    <mergeCell ref="I58:I60"/>
    <mergeCell ref="J58:J60"/>
    <mergeCell ref="C59:H59"/>
    <mergeCell ref="A49:A50"/>
    <mergeCell ref="B49:B50"/>
    <mergeCell ref="I49:I50"/>
    <mergeCell ref="J49:J50"/>
    <mergeCell ref="A51:A53"/>
    <mergeCell ref="B51:B53"/>
    <mergeCell ref="I51:I53"/>
    <mergeCell ref="J51:J53"/>
    <mergeCell ref="C51:H51"/>
    <mergeCell ref="C52:H52"/>
    <mergeCell ref="A43:A45"/>
    <mergeCell ref="B43:B45"/>
    <mergeCell ref="I43:I45"/>
    <mergeCell ref="J43:J45"/>
    <mergeCell ref="A46:A48"/>
    <mergeCell ref="B46:B48"/>
    <mergeCell ref="I46:I48"/>
    <mergeCell ref="J46:J48"/>
    <mergeCell ref="A37:A40"/>
    <mergeCell ref="B37:B40"/>
    <mergeCell ref="I37:I40"/>
    <mergeCell ref="J37:J40"/>
    <mergeCell ref="A41:A42"/>
    <mergeCell ref="B41:B42"/>
    <mergeCell ref="I41:I42"/>
    <mergeCell ref="J41:J42"/>
    <mergeCell ref="C42:H42"/>
    <mergeCell ref="A30:A32"/>
    <mergeCell ref="B30:B32"/>
    <mergeCell ref="I30:I32"/>
    <mergeCell ref="J30:J32"/>
    <mergeCell ref="A33:A36"/>
    <mergeCell ref="B33:B36"/>
    <mergeCell ref="I33:I36"/>
    <mergeCell ref="J33:J36"/>
    <mergeCell ref="C34:H34"/>
    <mergeCell ref="C35:H35"/>
    <mergeCell ref="A23:A26"/>
    <mergeCell ref="B23:B26"/>
    <mergeCell ref="I23:I26"/>
    <mergeCell ref="J23:J26"/>
    <mergeCell ref="A27:A29"/>
    <mergeCell ref="B27:B29"/>
    <mergeCell ref="I27:I29"/>
    <mergeCell ref="J27:J29"/>
    <mergeCell ref="C26:H26"/>
    <mergeCell ref="C27:H27"/>
    <mergeCell ref="A6:J6"/>
    <mergeCell ref="I14:I15"/>
    <mergeCell ref="J14:J15"/>
    <mergeCell ref="A19:A22"/>
    <mergeCell ref="B19:B22"/>
    <mergeCell ref="I19:I22"/>
    <mergeCell ref="J19:J22"/>
    <mergeCell ref="C21:H21"/>
    <mergeCell ref="C22:H22"/>
    <mergeCell ref="C20:H20"/>
    <mergeCell ref="C104:J105"/>
    <mergeCell ref="H1:J1"/>
    <mergeCell ref="H2:J2"/>
    <mergeCell ref="H3:J3"/>
    <mergeCell ref="H4:J4"/>
    <mergeCell ref="I12:I13"/>
    <mergeCell ref="J12:J13"/>
    <mergeCell ref="C8:J8"/>
    <mergeCell ref="C9:J9"/>
    <mergeCell ref="H5:J5"/>
    <mergeCell ref="C107:J108"/>
    <mergeCell ref="A7:J7"/>
    <mergeCell ref="A14:A15"/>
    <mergeCell ref="B14:B15"/>
    <mergeCell ref="A101:B101"/>
    <mergeCell ref="A104:B104"/>
    <mergeCell ref="A107:B107"/>
    <mergeCell ref="A8:B9"/>
    <mergeCell ref="A11:J11"/>
    <mergeCell ref="C101:J102"/>
  </mergeCells>
  <printOptions/>
  <pageMargins left="0.75" right="0.75" top="1" bottom="1" header="0.5" footer="0.5"/>
  <pageSetup horizontalDpi="600" verticalDpi="600" orientation="landscape" paperSize="9" scale="95" r:id="rId2"/>
  <rowBreaks count="4" manualBreakCount="4">
    <brk id="29" max="9" man="1"/>
    <brk id="53" max="9" man="1"/>
    <brk id="76" max="9" man="1"/>
    <brk id="9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view="pageBreakPreview" zoomScale="60" zoomScalePageLayoutView="0" workbookViewId="0" topLeftCell="A1">
      <selection activeCell="D70" sqref="D70"/>
    </sheetView>
  </sheetViews>
  <sheetFormatPr defaultColWidth="9.140625" defaultRowHeight="12.75"/>
  <cols>
    <col min="1" max="1" width="5.00390625" style="3" customWidth="1"/>
    <col min="2" max="2" width="33.28125" style="0" bestFit="1" customWidth="1"/>
    <col min="3" max="3" width="9.00390625" style="0" customWidth="1"/>
    <col min="4" max="4" width="9.00390625" style="9" customWidth="1"/>
    <col min="5" max="5" width="16.140625" style="5" customWidth="1"/>
    <col min="6" max="6" width="19.00390625" style="5" customWidth="1"/>
    <col min="7" max="7" width="3.421875" style="0" customWidth="1"/>
    <col min="8" max="8" width="19.00390625" style="5" customWidth="1"/>
  </cols>
  <sheetData>
    <row r="2" spans="2:8" ht="12.75">
      <c r="B2" s="2" t="s">
        <v>1</v>
      </c>
      <c r="C2" s="2" t="s">
        <v>7</v>
      </c>
      <c r="D2" s="8" t="s">
        <v>8</v>
      </c>
      <c r="E2" s="4" t="s">
        <v>4</v>
      </c>
      <c r="F2" s="4" t="s">
        <v>5</v>
      </c>
      <c r="H2" s="4" t="s">
        <v>20</v>
      </c>
    </row>
    <row r="3" spans="1:6" ht="12.75">
      <c r="A3" s="3">
        <v>1</v>
      </c>
      <c r="B3" s="1" t="s">
        <v>2</v>
      </c>
      <c r="C3" s="11" t="s">
        <v>3</v>
      </c>
      <c r="D3" s="9">
        <v>50</v>
      </c>
      <c r="E3" s="5">
        <v>780</v>
      </c>
      <c r="F3" s="5">
        <f>D3*E3</f>
        <v>39000</v>
      </c>
    </row>
    <row r="4" spans="1:6" ht="12.75">
      <c r="A4" s="3">
        <v>2</v>
      </c>
      <c r="B4" s="6" t="s">
        <v>10</v>
      </c>
      <c r="C4" s="11" t="s">
        <v>6</v>
      </c>
      <c r="D4" s="10">
        <v>71</v>
      </c>
      <c r="E4" s="5">
        <v>3130</v>
      </c>
      <c r="F4" s="5">
        <f>D4*E4</f>
        <v>222230</v>
      </c>
    </row>
    <row r="5" spans="1:6" ht="12.75">
      <c r="A5" s="3">
        <v>3</v>
      </c>
      <c r="B5" s="6" t="s">
        <v>9</v>
      </c>
      <c r="C5" s="11" t="s">
        <v>0</v>
      </c>
      <c r="D5" s="9">
        <v>58</v>
      </c>
      <c r="E5" s="5">
        <v>510</v>
      </c>
      <c r="F5" s="5">
        <f>D5*E5</f>
        <v>29580</v>
      </c>
    </row>
    <row r="6" spans="3:8" ht="12.75">
      <c r="C6" s="2"/>
      <c r="F6" s="7">
        <f>SUM(F3:F5)</f>
        <v>290810</v>
      </c>
      <c r="H6" s="7">
        <v>342351.04</v>
      </c>
    </row>
    <row r="7" ht="12.75">
      <c r="C7" s="2"/>
    </row>
    <row r="8" spans="2:8" ht="12.75">
      <c r="B8" s="2" t="s">
        <v>11</v>
      </c>
      <c r="C8" s="2" t="s">
        <v>7</v>
      </c>
      <c r="D8" s="8" t="s">
        <v>8</v>
      </c>
      <c r="E8" s="4" t="s">
        <v>4</v>
      </c>
      <c r="F8" s="4" t="s">
        <v>5</v>
      </c>
      <c r="H8" s="4"/>
    </row>
    <row r="9" spans="1:6" ht="12.75">
      <c r="A9" s="3">
        <v>1</v>
      </c>
      <c r="B9" s="1" t="s">
        <v>2</v>
      </c>
      <c r="C9" s="11" t="s">
        <v>3</v>
      </c>
      <c r="D9" s="9">
        <v>7.6</v>
      </c>
      <c r="E9" s="5">
        <v>780</v>
      </c>
      <c r="F9" s="5">
        <f aca="true" t="shared" si="0" ref="F9:F16">D9*E9</f>
        <v>5928</v>
      </c>
    </row>
    <row r="10" spans="1:6" ht="12.75">
      <c r="A10" s="3">
        <v>2</v>
      </c>
      <c r="B10" s="6" t="s">
        <v>17</v>
      </c>
      <c r="C10" s="11" t="s">
        <v>3</v>
      </c>
      <c r="D10" s="9">
        <v>0.6</v>
      </c>
      <c r="E10" s="5">
        <v>930</v>
      </c>
      <c r="F10" s="5">
        <f t="shared" si="0"/>
        <v>558</v>
      </c>
    </row>
    <row r="11" spans="1:6" ht="12.75">
      <c r="A11" s="3">
        <v>3</v>
      </c>
      <c r="B11" s="6" t="s">
        <v>12</v>
      </c>
      <c r="C11" s="11" t="s">
        <v>3</v>
      </c>
      <c r="D11" s="9">
        <v>0.1</v>
      </c>
      <c r="E11" s="5">
        <v>3500</v>
      </c>
      <c r="F11" s="5">
        <f t="shared" si="0"/>
        <v>350</v>
      </c>
    </row>
    <row r="12" spans="1:6" ht="12.75">
      <c r="A12" s="3">
        <v>4</v>
      </c>
      <c r="B12" s="6" t="s">
        <v>13</v>
      </c>
      <c r="C12" s="11" t="s">
        <v>3</v>
      </c>
      <c r="D12" s="9">
        <v>2</v>
      </c>
      <c r="E12" s="5">
        <v>3000</v>
      </c>
      <c r="F12" s="5">
        <f t="shared" si="0"/>
        <v>6000</v>
      </c>
    </row>
    <row r="13" spans="1:6" ht="12.75">
      <c r="A13" s="3">
        <v>5</v>
      </c>
      <c r="B13" s="6" t="s">
        <v>18</v>
      </c>
      <c r="C13" s="11" t="s">
        <v>3</v>
      </c>
      <c r="D13" s="9">
        <v>2.2</v>
      </c>
      <c r="E13" s="5">
        <v>395</v>
      </c>
      <c r="F13" s="5">
        <f t="shared" si="0"/>
        <v>869.0000000000001</v>
      </c>
    </row>
    <row r="14" spans="1:6" ht="12.75">
      <c r="A14" s="3">
        <v>6</v>
      </c>
      <c r="B14" s="6" t="s">
        <v>19</v>
      </c>
      <c r="C14" s="11" t="s">
        <v>6</v>
      </c>
      <c r="D14" s="9">
        <v>0.26</v>
      </c>
      <c r="E14" s="5">
        <v>4500</v>
      </c>
      <c r="F14" s="5">
        <f t="shared" si="0"/>
        <v>1170</v>
      </c>
    </row>
    <row r="15" spans="1:6" ht="12.75">
      <c r="A15" s="3">
        <v>7</v>
      </c>
      <c r="B15" s="6" t="s">
        <v>14</v>
      </c>
      <c r="C15" s="11" t="s">
        <v>0</v>
      </c>
      <c r="D15" s="9">
        <v>40</v>
      </c>
      <c r="E15" s="5">
        <v>282</v>
      </c>
      <c r="F15" s="5">
        <f t="shared" si="0"/>
        <v>11280</v>
      </c>
    </row>
    <row r="16" spans="1:6" ht="12.75">
      <c r="A16" s="3">
        <v>8</v>
      </c>
      <c r="B16" s="6" t="s">
        <v>15</v>
      </c>
      <c r="C16" s="11" t="s">
        <v>16</v>
      </c>
      <c r="D16" s="9">
        <v>142.8</v>
      </c>
      <c r="E16" s="5">
        <v>1200</v>
      </c>
      <c r="F16" s="5">
        <f t="shared" si="0"/>
        <v>171360</v>
      </c>
    </row>
    <row r="17" spans="3:8" ht="12.75">
      <c r="C17" s="2"/>
      <c r="F17" s="7">
        <f>SUM(F9:F16)</f>
        <v>197515</v>
      </c>
      <c r="H17" s="7">
        <v>198630.58</v>
      </c>
    </row>
    <row r="18" ht="12.75">
      <c r="C18" s="2"/>
    </row>
    <row r="19" spans="2:8" ht="12.75">
      <c r="B19" s="2" t="s">
        <v>21</v>
      </c>
      <c r="C19" s="2" t="s">
        <v>7</v>
      </c>
      <c r="D19" s="8" t="s">
        <v>8</v>
      </c>
      <c r="E19" s="4" t="s">
        <v>4</v>
      </c>
      <c r="F19" s="4" t="s">
        <v>5</v>
      </c>
      <c r="H19" s="4"/>
    </row>
    <row r="20" spans="1:6" ht="12.75">
      <c r="A20" s="3">
        <v>1</v>
      </c>
      <c r="B20" s="1" t="s">
        <v>22</v>
      </c>
      <c r="C20" s="11" t="s">
        <v>0</v>
      </c>
      <c r="D20" s="9">
        <v>2</v>
      </c>
      <c r="E20" s="5">
        <v>780</v>
      </c>
      <c r="F20" s="5">
        <f>D20*E20</f>
        <v>1560</v>
      </c>
    </row>
    <row r="21" spans="1:6" ht="12.75">
      <c r="A21" s="3">
        <v>2</v>
      </c>
      <c r="B21" s="6" t="s">
        <v>23</v>
      </c>
      <c r="C21" s="11" t="s">
        <v>0</v>
      </c>
      <c r="D21" s="9">
        <v>10</v>
      </c>
      <c r="E21" s="5">
        <v>1700</v>
      </c>
      <c r="F21" s="5">
        <f>D21*E21</f>
        <v>17000</v>
      </c>
    </row>
    <row r="22" spans="3:8" ht="12.75">
      <c r="C22" s="2"/>
      <c r="F22" s="7">
        <f>SUM(F20:F21)</f>
        <v>18560</v>
      </c>
      <c r="H22" s="7">
        <f>18902*1.18</f>
        <v>22304.36</v>
      </c>
    </row>
    <row r="24" spans="2:8" ht="12.75">
      <c r="B24" s="2" t="s">
        <v>25</v>
      </c>
      <c r="C24" s="2" t="s">
        <v>7</v>
      </c>
      <c r="D24" s="8" t="s">
        <v>8</v>
      </c>
      <c r="E24" s="4" t="s">
        <v>4</v>
      </c>
      <c r="F24" s="4" t="s">
        <v>5</v>
      </c>
      <c r="H24" s="4"/>
    </row>
    <row r="25" spans="1:6" ht="12.75">
      <c r="A25" s="3">
        <v>1</v>
      </c>
      <c r="B25" s="6" t="s">
        <v>13</v>
      </c>
      <c r="C25" s="11" t="s">
        <v>3</v>
      </c>
      <c r="D25" s="9">
        <v>5.6</v>
      </c>
      <c r="E25" s="5">
        <v>3000</v>
      </c>
      <c r="F25" s="5">
        <f>D25*E25</f>
        <v>16800</v>
      </c>
    </row>
    <row r="26" spans="1:6" ht="12.75">
      <c r="A26" s="3">
        <v>2</v>
      </c>
      <c r="B26" s="6" t="s">
        <v>26</v>
      </c>
      <c r="C26" s="11" t="s">
        <v>6</v>
      </c>
      <c r="D26" s="9">
        <v>0.2</v>
      </c>
      <c r="E26" s="5">
        <v>36500</v>
      </c>
      <c r="F26" s="5">
        <f aca="true" t="shared" si="1" ref="F26:F31">D26*E26</f>
        <v>7300</v>
      </c>
    </row>
    <row r="27" spans="1:6" ht="12.75">
      <c r="A27" s="3">
        <v>3</v>
      </c>
      <c r="B27" s="6" t="s">
        <v>27</v>
      </c>
      <c r="C27" s="11" t="s">
        <v>6</v>
      </c>
      <c r="D27" s="9">
        <v>0.1</v>
      </c>
      <c r="E27" s="5">
        <v>38000</v>
      </c>
      <c r="F27" s="5">
        <f t="shared" si="1"/>
        <v>3800</v>
      </c>
    </row>
    <row r="28" spans="1:6" ht="12.75">
      <c r="A28" s="3">
        <v>4</v>
      </c>
      <c r="B28" s="6" t="s">
        <v>28</v>
      </c>
      <c r="C28" s="11" t="s">
        <v>6</v>
      </c>
      <c r="D28" s="9">
        <v>0.01</v>
      </c>
      <c r="E28" s="5">
        <v>46500</v>
      </c>
      <c r="F28" s="5">
        <f t="shared" si="1"/>
        <v>465</v>
      </c>
    </row>
    <row r="29" spans="1:6" ht="12.75">
      <c r="A29" s="3">
        <v>5</v>
      </c>
      <c r="B29" s="6" t="s">
        <v>29</v>
      </c>
      <c r="C29" s="11" t="s">
        <v>16</v>
      </c>
      <c r="D29" s="9">
        <v>44</v>
      </c>
      <c r="E29" s="5">
        <v>219</v>
      </c>
      <c r="F29" s="5">
        <f t="shared" si="1"/>
        <v>9636</v>
      </c>
    </row>
    <row r="30" spans="1:6" ht="12.75">
      <c r="A30" s="3">
        <v>6</v>
      </c>
      <c r="B30" s="6" t="s">
        <v>31</v>
      </c>
      <c r="C30" s="11" t="s">
        <v>30</v>
      </c>
      <c r="D30" s="9">
        <v>1</v>
      </c>
      <c r="E30" s="5">
        <v>170</v>
      </c>
      <c r="F30" s="5">
        <f t="shared" si="1"/>
        <v>170</v>
      </c>
    </row>
    <row r="31" spans="1:6" ht="12.75">
      <c r="A31" s="3">
        <v>7</v>
      </c>
      <c r="B31" s="6" t="s">
        <v>32</v>
      </c>
      <c r="C31" s="11" t="s">
        <v>30</v>
      </c>
      <c r="D31" s="9">
        <v>1</v>
      </c>
      <c r="E31" s="5">
        <v>105</v>
      </c>
      <c r="F31" s="5">
        <f t="shared" si="1"/>
        <v>105</v>
      </c>
    </row>
    <row r="32" spans="3:8" ht="12.75">
      <c r="C32" s="11"/>
      <c r="F32" s="7">
        <f>SUM(F25:F31)</f>
        <v>38276</v>
      </c>
      <c r="H32" s="7">
        <f>28599*1.18</f>
        <v>33746.82</v>
      </c>
    </row>
    <row r="33" ht="12.75">
      <c r="C33" s="6"/>
    </row>
    <row r="34" spans="1:8" ht="12.75">
      <c r="A34" s="76" t="s">
        <v>24</v>
      </c>
      <c r="B34" s="76"/>
      <c r="C34" s="76"/>
      <c r="D34" s="76"/>
      <c r="E34" s="76"/>
      <c r="F34" s="12">
        <f>F6+F17+F22+F32</f>
        <v>545161</v>
      </c>
      <c r="G34" s="13"/>
      <c r="H34" s="12">
        <f>H6+H17+H22+H32</f>
        <v>597032.7999999999</v>
      </c>
    </row>
    <row r="36" spans="1:8" ht="12.75">
      <c r="A36" s="76" t="s">
        <v>33</v>
      </c>
      <c r="B36" s="76"/>
      <c r="C36" s="76"/>
      <c r="D36" s="76"/>
      <c r="E36" s="76"/>
      <c r="F36" s="12">
        <f>F34*1.1</f>
        <v>599677.1000000001</v>
      </c>
      <c r="G36" s="13"/>
      <c r="H36" s="13"/>
    </row>
  </sheetData>
  <sheetProtection/>
  <mergeCells count="2">
    <mergeCell ref="A34:E34"/>
    <mergeCell ref="A36:E3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Аралов Алексей Анатольевич</dc:creator>
  <cp:keywords/>
  <dc:description/>
  <cp:lastModifiedBy>user</cp:lastModifiedBy>
  <cp:lastPrinted>2017-01-13T07:20:20Z</cp:lastPrinted>
  <dcterms:created xsi:type="dcterms:W3CDTF">2017-01-11T06:02:01Z</dcterms:created>
  <dcterms:modified xsi:type="dcterms:W3CDTF">2017-03-01T13:53:51Z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